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2" windowWidth="11376" windowHeight="8580" tabRatio="986" activeTab="0"/>
  </bookViews>
  <sheets>
    <sheet name="Entrate " sheetId="1" r:id="rId1"/>
    <sheet name="F1 Corr." sheetId="2" r:id="rId2"/>
    <sheet name="F2 Corr." sheetId="3" r:id="rId3"/>
    <sheet name="F3 Corr" sheetId="4" r:id="rId4"/>
    <sheet name="F4 Corr." sheetId="5" r:id="rId5"/>
    <sheet name="F5 Corr." sheetId="6" r:id="rId6"/>
    <sheet name="F6 Corr." sheetId="7" r:id="rId7"/>
    <sheet name="F7 Corr." sheetId="8" r:id="rId8"/>
    <sheet name="F8 Corr" sheetId="9" r:id="rId9"/>
    <sheet name="F9 Corr." sheetId="10" r:id="rId10"/>
    <sheet name="F10 psz" sheetId="11" r:id="rId11"/>
    <sheet name="F11 corr." sheetId="12" r:id="rId12"/>
    <sheet name="Tot.Corr" sheetId="13" r:id="rId13"/>
    <sheet name="Interessi" sheetId="14" r:id="rId14"/>
    <sheet name="OO.PP" sheetId="15" r:id="rId15"/>
    <sheet name="SPESA III" sheetId="16" r:id="rId16"/>
    <sheet name="Riepiloghi" sheetId="17" r:id="rId17"/>
    <sheet name="Personale 2011" sheetId="18" r:id="rId18"/>
    <sheet name="Retrib.Risultato" sheetId="19" r:id="rId19"/>
    <sheet name="SPESA II RESIDUI" sheetId="20" r:id="rId20"/>
  </sheets>
  <definedNames/>
  <calcPr fullCalcOnLoad="1"/>
</workbook>
</file>

<file path=xl/sharedStrings.xml><?xml version="1.0" encoding="utf-8"?>
<sst xmlns="http://schemas.openxmlformats.org/spreadsheetml/2006/main" count="2441" uniqueCount="1501">
  <si>
    <t>FUNZIONI NEL CAMPO DELLA VIABILITA' E DEI TRASPORTI</t>
  </si>
  <si>
    <t>Viabilità, circolazione stradale e servizi connessi</t>
  </si>
  <si>
    <t>Illuminazione pubblica e servizi connessi</t>
  </si>
  <si>
    <t>INTERVENTO 03-Prestazioni di servizio</t>
  </si>
  <si>
    <t>INTERVENTO 06-Interessi passivi</t>
  </si>
  <si>
    <t>TOTALE TITOLO I^</t>
  </si>
  <si>
    <t>INTERVENTO 01-Personale</t>
  </si>
  <si>
    <t>Stipendi Dirigenti a tempo determinato e risultato</t>
  </si>
  <si>
    <t>INTERVENTO 04-Utilizzo beni di terzi</t>
  </si>
  <si>
    <t>Trasporti pubblici locali e servizi connessi</t>
  </si>
  <si>
    <t>FUNZIONE 09</t>
  </si>
  <si>
    <t>FUNZIONI RIGUARDANTI LA GESTIONE DEL TERRITORIO E DELL'AMBIENTE</t>
  </si>
  <si>
    <t>Urbanistica e gestione del territorio</t>
  </si>
  <si>
    <t>Edilizia residenziale pubblica locale e piani di edilizia economico-popolare</t>
  </si>
  <si>
    <t>Servizi di protezione civile</t>
  </si>
  <si>
    <t>Servizio idrico integrato</t>
  </si>
  <si>
    <t>Servizio smaltimento rifiuti</t>
  </si>
  <si>
    <t>FUNZIONE 10</t>
  </si>
  <si>
    <t>FUNZIONI NEL SETTORE SOCIALE</t>
  </si>
  <si>
    <t>Asili nido, servizi per l'infanzia e per i minori</t>
  </si>
  <si>
    <t>Servizi di prevenzione e riabilitazione</t>
  </si>
  <si>
    <t>Strutture residenziali e di ricovero per anziani</t>
  </si>
  <si>
    <t>Assistenza, beneficenza pubblica e servizi diversi alla persona</t>
  </si>
  <si>
    <t>Servizio necroscopico e cimiteriale</t>
  </si>
  <si>
    <t>FUNZIONE 11</t>
  </si>
  <si>
    <t>FUNZIONI NEL CAMPO DELLO SVILUPPO ECONOMICO</t>
  </si>
  <si>
    <t>Affissioni e pubblicità</t>
  </si>
  <si>
    <t>Interessi passivi su mutui Cassa DD.PP. Stato</t>
  </si>
  <si>
    <t>Manutenzione e ricarica estintori biblioteca</t>
  </si>
  <si>
    <t>Interessi passivi su mutui Cassa DD.PP. SPA</t>
  </si>
  <si>
    <t>Forniture idriche idranti</t>
  </si>
  <si>
    <t xml:space="preserve">Fiere,  mercati e servizi connessi </t>
  </si>
  <si>
    <t>Mattatoio e servizi connessi</t>
  </si>
  <si>
    <t>Servizi relativi all'industria</t>
  </si>
  <si>
    <t>Servizi relativi al commercio</t>
  </si>
  <si>
    <t>Servizi relativi all'artigianato</t>
  </si>
  <si>
    <t>Servizi relativi all'agricoltura</t>
  </si>
  <si>
    <t>FUNZIONE 12</t>
  </si>
  <si>
    <t>Canoni concessioni demaniali</t>
  </si>
  <si>
    <t>FUNZIONI RELATIVE A SERVIZI PRODUTTIVI</t>
  </si>
  <si>
    <t>Distribuzione gas</t>
  </si>
  <si>
    <t>Centrale del latte</t>
  </si>
  <si>
    <t>Distribuzione energia elettrica</t>
  </si>
  <si>
    <t>Teleriscaldamento</t>
  </si>
  <si>
    <t>Farmacie</t>
  </si>
  <si>
    <t>Altri servizi produttivi</t>
  </si>
  <si>
    <t>Gestione economica, finanziaria, programmazione, provveditorato e controllo di gestione</t>
  </si>
  <si>
    <t>Parchi e servizi per la tutela ambientale del verde, altri servizi relativi al territorio e ambiente</t>
  </si>
  <si>
    <t>CATEGORIA 1° -  Contributi e trasferimenti correnti dallo Stato</t>
  </si>
  <si>
    <t>82/1</t>
  </si>
  <si>
    <t>Tickets mensa dipendenti comunali</t>
  </si>
  <si>
    <t>Rimborso spese al personale per missioni</t>
  </si>
  <si>
    <t>Spese per espletamento concorsi</t>
  </si>
  <si>
    <t>Incarico consulente esperto previdenziale</t>
  </si>
  <si>
    <t>82/2</t>
  </si>
  <si>
    <t>82/3</t>
  </si>
  <si>
    <t>Spese funzionamento CED</t>
  </si>
  <si>
    <t>Spese per liti, arbitraggi e consulenze</t>
  </si>
  <si>
    <t>Premi di assicurazione incendi, furti, RCA</t>
  </si>
  <si>
    <t>????</t>
  </si>
  <si>
    <t>Carburante veicoli UTC</t>
  </si>
  <si>
    <t>Gestione patrimonio Compenso Penisolazzurra</t>
  </si>
  <si>
    <t>Servizio turistico di linea - Concessione</t>
  </si>
  <si>
    <t>Proventi illuminazioni cimiteriali</t>
  </si>
  <si>
    <t>Proventi Asilo Nido</t>
  </si>
  <si>
    <t>Proventi servizio mensa scolastica</t>
  </si>
  <si>
    <t>Proventi da utenti dei servizi del Piano Sociale di Zona</t>
  </si>
  <si>
    <t>Proventi contravvenzionali CDS - Ruoli</t>
  </si>
  <si>
    <t>Proventi da colonie estive</t>
  </si>
  <si>
    <t>Manut.ne parchi e giardini</t>
  </si>
  <si>
    <t>Manutenzione ordinaria ascensori immobili comunali</t>
  </si>
  <si>
    <t>Locazione di beni di terzi Auto AA.GG.</t>
  </si>
  <si>
    <t>TITOLO III RIMBORSO QUOTA CAPITALE MUTUI</t>
  </si>
  <si>
    <t>RETRIBUZIONE DI RISULTATO</t>
  </si>
  <si>
    <t>Direttore Generale</t>
  </si>
  <si>
    <t>Giammarino</t>
  </si>
  <si>
    <t>Marcia</t>
  </si>
  <si>
    <t>Imperato</t>
  </si>
  <si>
    <t>Sarno</t>
  </si>
  <si>
    <t>INPDAP</t>
  </si>
  <si>
    <t>IRAP</t>
  </si>
  <si>
    <t>RETRIBUZIONE</t>
  </si>
  <si>
    <t>PERSONALE DI RUOLO</t>
  </si>
  <si>
    <t>Oneri previdenziali su rinnovi contrattuali 23,68 %</t>
  </si>
  <si>
    <t xml:space="preserve">Programma pari opportunità </t>
  </si>
  <si>
    <t>TOTALE USCITE</t>
  </si>
  <si>
    <t>Manutenzione rete fognante pluviale</t>
  </si>
  <si>
    <t>Manutenzione orologio pubblico</t>
  </si>
  <si>
    <t>Tariffa Ordinanza Sindacale n. 183/2003 protocollo n. 14253</t>
  </si>
  <si>
    <t>Mercatino settimanale - Canone concessorio</t>
  </si>
  <si>
    <t>Diritti celebrazione matrimoni civili</t>
  </si>
  <si>
    <t>Swap-Interessi</t>
  </si>
  <si>
    <t>Concorso Comuni spese CEM</t>
  </si>
  <si>
    <t>Rimborso dalla GORI Rate mutui</t>
  </si>
  <si>
    <t>Fitto reale di locali adibiti al servizio</t>
  </si>
  <si>
    <t>Contenzioso affari generali DFB Avanzo amminist.</t>
  </si>
  <si>
    <t>146/1</t>
  </si>
  <si>
    <t>146/5</t>
  </si>
  <si>
    <t>Retribuzione al personale servizio finanziario</t>
  </si>
  <si>
    <t>Oneri previdenziali ed assistenziali c/Comune</t>
  </si>
  <si>
    <t>Acquisto beni di consumo-stampati-cancelleria var</t>
  </si>
  <si>
    <t>DFB Finanziati con avanzo di amministrazione</t>
  </si>
  <si>
    <t>Retribuzione personale ufficio Tributi</t>
  </si>
  <si>
    <t>Compenso concessionario riscossione tributi</t>
  </si>
  <si>
    <t>Compenso società mista Penisola Azzurra</t>
  </si>
  <si>
    <t>Sgravi e rimborsi di quote indebite inesigibili tributi</t>
  </si>
  <si>
    <t>Accantonamento somme contenzioso</t>
  </si>
  <si>
    <t>Contributi previdenziali ed assistenziali c/Comune</t>
  </si>
  <si>
    <t>CATEGORIA 2° - Regione</t>
  </si>
  <si>
    <t>CATEGORIA 3° - Regione per deleghe</t>
  </si>
  <si>
    <t>SERVIZIO 04 - Istruzione Superiore</t>
  </si>
  <si>
    <t>Manutenzione impianti parchi e giardini</t>
  </si>
  <si>
    <t>Tasse di possesso auto</t>
  </si>
  <si>
    <t>Spese per banche dati</t>
  </si>
  <si>
    <t>Oneri assicurativi alunni</t>
  </si>
  <si>
    <t>Oneri assicurativi veicoli + infortuni</t>
  </si>
  <si>
    <t>Oneri assicurativi Villa Fiorentino</t>
  </si>
  <si>
    <t>Oneri assicurativi veicoli</t>
  </si>
  <si>
    <t>Fitto locale deposito ufficio elettorale</t>
  </si>
  <si>
    <t>Fitto area per mercato settimanale</t>
  </si>
  <si>
    <t>TITOLO 3 - ENTRATE EXTRATRIBUTARIE</t>
  </si>
  <si>
    <t>Sorrento ma no PSZ</t>
  </si>
  <si>
    <t>Accoglenza residenziale persone anziane</t>
  </si>
  <si>
    <t xml:space="preserve">CATEGORIA 1° - Proventi servizi pubblici </t>
  </si>
  <si>
    <t>Diritti rilascio carte d'identità</t>
  </si>
  <si>
    <t>Economo-beni di consumo per la biblioteca</t>
  </si>
  <si>
    <t>Servizi per la biblioteca</t>
  </si>
  <si>
    <t>Fornitura energia elettrica per la biblioteca</t>
  </si>
  <si>
    <t>Forniture idriche per la biblioteca</t>
  </si>
  <si>
    <t>Servizio di pulizia per la biblioteca</t>
  </si>
  <si>
    <t>Spese telefoniche per la biblioteca</t>
  </si>
  <si>
    <t>Utc - Servizi manutenzione biblioteca</t>
  </si>
  <si>
    <t>Manutenzione impianto di riscaldamento</t>
  </si>
  <si>
    <t>Spese abbonamenti quotidianie e riviste</t>
  </si>
  <si>
    <t>Stipendi personale biblioteca di ruolo</t>
  </si>
  <si>
    <t xml:space="preserve">Somme detraibili </t>
  </si>
  <si>
    <t xml:space="preserve">Rinnovo Contrattuale </t>
  </si>
  <si>
    <t xml:space="preserve">Oneri rinnovo contrattuale </t>
  </si>
  <si>
    <t xml:space="preserve">IRAP rinnovo contrattuale </t>
  </si>
  <si>
    <t xml:space="preserve">Oneri previdenziali ed assistenziali </t>
  </si>
  <si>
    <t>IRAP personale della biblioteca</t>
  </si>
  <si>
    <t>Acquisto beni per attività culturali</t>
  </si>
  <si>
    <t>Economo-Acquisto beni per attività culturali</t>
  </si>
  <si>
    <t>Economo servizi per attività culturali</t>
  </si>
  <si>
    <t>Servizi per spettacoli e manifestaz. cultural</t>
  </si>
  <si>
    <t>Contributi per attività culturali</t>
  </si>
  <si>
    <t>Economo acquisto beni per impianti sportivi</t>
  </si>
  <si>
    <t>Utc servizi per manutenzione impianti sportivi</t>
  </si>
  <si>
    <t>Fornitura energia elettrica impianti sportivi</t>
  </si>
  <si>
    <t>Forniture idriche impianti sportivi</t>
  </si>
  <si>
    <t>Servizi per impianti sportivi</t>
  </si>
  <si>
    <t>Addizzionale IRPEF Comunale</t>
  </si>
  <si>
    <t>Servizi per la sicurezza</t>
  </si>
  <si>
    <t>Pulizia arenili</t>
  </si>
  <si>
    <t>SERVIZIO 02 - Edilizia residenziale pubblica locale e piani di edilizia economica</t>
  </si>
  <si>
    <t>Canoni concessione spazi ed aree pubbliche-COSAP</t>
  </si>
  <si>
    <t>Cap. 2921</t>
  </si>
  <si>
    <t>Anno 2013</t>
  </si>
  <si>
    <t xml:space="preserve">Imposta di soggiorno </t>
  </si>
  <si>
    <t>IMU</t>
  </si>
  <si>
    <t>Non c'è più</t>
  </si>
  <si>
    <t>FSR</t>
  </si>
  <si>
    <t>Proventi dai parcheggi per abbonamenti</t>
  </si>
  <si>
    <t>348/3</t>
  </si>
  <si>
    <t>Proventi concessioni aree adibite a parcheggi</t>
  </si>
  <si>
    <t>348/4</t>
  </si>
  <si>
    <t>Concessione passaggio porto</t>
  </si>
  <si>
    <t>Rimborsi e recuperi vari</t>
  </si>
  <si>
    <t>FUNZIONE 06 - Funzioni nel settore sportivo e ricreativo</t>
  </si>
  <si>
    <t>SERVIZIO 03 Manifestazioni nel settore sportivo e ricreativo</t>
  </si>
  <si>
    <t>Posizione</t>
  </si>
  <si>
    <t>664321-01</t>
  </si>
  <si>
    <t>4283496-1</t>
  </si>
  <si>
    <t>strade</t>
  </si>
  <si>
    <t>4283476-1</t>
  </si>
  <si>
    <t>4318484-0</t>
  </si>
  <si>
    <t>4318484-1</t>
  </si>
  <si>
    <t>4318486-0</t>
  </si>
  <si>
    <t>4318486-1</t>
  </si>
  <si>
    <t>4335326-1</t>
  </si>
  <si>
    <t>4335336-1</t>
  </si>
  <si>
    <t>4335337-1</t>
  </si>
  <si>
    <t>4335350-1</t>
  </si>
  <si>
    <t>4335361-1</t>
  </si>
  <si>
    <t>4335367-1</t>
  </si>
  <si>
    <t>Asilo nido</t>
  </si>
  <si>
    <t>4492851-0</t>
  </si>
  <si>
    <t>4492853-0</t>
  </si>
  <si>
    <t>4492854-0</t>
  </si>
  <si>
    <t>4492858-0</t>
  </si>
  <si>
    <t>Totali</t>
  </si>
  <si>
    <t>CREDITO SPORTIVO</t>
  </si>
  <si>
    <t>Ripristino Palestra Tasso</t>
  </si>
  <si>
    <t>Locazioni parcometri</t>
  </si>
  <si>
    <t>Servizi animali domestici</t>
  </si>
  <si>
    <t>Unità di crisi ambientale</t>
  </si>
  <si>
    <t>Risorsa mare</t>
  </si>
  <si>
    <t>Servizi per energia</t>
  </si>
  <si>
    <t>Promozione territoriale (marketing)</t>
  </si>
  <si>
    <t>Campo sportivo Italia</t>
  </si>
  <si>
    <t>PRESTITO OBBLIGAZIONARIO</t>
  </si>
  <si>
    <t>TOTALE</t>
  </si>
  <si>
    <t>Acquisto beni per attività sportive e ricreative</t>
  </si>
  <si>
    <t>Economo - beni per attività sportive e ricreative</t>
  </si>
  <si>
    <t>Servizi per attività sportive e ricreative</t>
  </si>
  <si>
    <t>INTERVENTO 05 Trasferimenti</t>
  </si>
  <si>
    <t>Contributi per attività sportive e ricreative</t>
  </si>
  <si>
    <t>Interessi passivi su mutui istituti di credito diversi</t>
  </si>
  <si>
    <t>FUNZIONE 07 - Funzione nel campo turistico</t>
  </si>
  <si>
    <t>Beni per manifest. Iniziat. Turistic.</t>
  </si>
  <si>
    <t>Economo-Beni per manifestazioni turistiche</t>
  </si>
  <si>
    <t>Servizi per manifest. Iniziat. Turistic.</t>
  </si>
  <si>
    <t>Economo-Servizi per manifestazioni turistiche</t>
  </si>
  <si>
    <t>IRAP personale turismo</t>
  </si>
  <si>
    <t>Beni per  automezzi</t>
  </si>
  <si>
    <t>Carburante per veicoli</t>
  </si>
  <si>
    <t>Utc beni per manutenzione strade e parcheggi</t>
  </si>
  <si>
    <t xml:space="preserve">Servizio 08 </t>
  </si>
  <si>
    <t>Attrezzature e vestiario per il personale</t>
  </si>
  <si>
    <t>Utc servizi per manutenzione strade e parcheggi</t>
  </si>
  <si>
    <t>Servizi per manutenzione e ricarica estintori parcheggi</t>
  </si>
  <si>
    <t>348/2</t>
  </si>
  <si>
    <t>348/1</t>
  </si>
  <si>
    <t>IRAP Risultato Dirigenti e Segretario Generale</t>
  </si>
  <si>
    <t>Utc Servizi per gestione veicoli addetti alla viabilità</t>
  </si>
  <si>
    <t xml:space="preserve">Beni UTC </t>
  </si>
  <si>
    <t>Oneri assicurativi veicoli addetti alla viabilità</t>
  </si>
  <si>
    <t>Fornitura di energia elettrica per parcheggi-semafori</t>
  </si>
  <si>
    <t>IRAP personale</t>
  </si>
  <si>
    <t>Tasse di possesso veicoli addetti alla viabilità</t>
  </si>
  <si>
    <t>Fornitura energia elettrica per pubblica illuminazione</t>
  </si>
  <si>
    <t>Utc beni per il porto</t>
  </si>
  <si>
    <t>Utc servizi per il porto</t>
  </si>
  <si>
    <t>Contributo per le opere marittime</t>
  </si>
  <si>
    <t>Oneri riflessi personale servizi manutentivi</t>
  </si>
  <si>
    <t>IRAP Personale servizio manutentivo</t>
  </si>
  <si>
    <t>IRAP personale ufficio sociale</t>
  </si>
  <si>
    <t>IRAP Personale di ruolo cimitero</t>
  </si>
  <si>
    <t xml:space="preserve">INTERVENTO 02 Acquisto beni di consumo e/o materie prime </t>
  </si>
  <si>
    <t>Beni per il servizio urbanistico</t>
  </si>
  <si>
    <t>Economo-beni per il servizio urbanistico</t>
  </si>
  <si>
    <t>Servizi per il settore urbanistico</t>
  </si>
  <si>
    <t xml:space="preserve">Contributi previdenziali ed assistenziali </t>
  </si>
  <si>
    <t>Stipendi personale di ruolo settore urbanistico</t>
  </si>
  <si>
    <t>Utc beni per case in locazione</t>
  </si>
  <si>
    <t>Utc Servizi per manutenzione case in locazione</t>
  </si>
  <si>
    <t>Spese per condomini</t>
  </si>
  <si>
    <t>Servizi per sfrattati</t>
  </si>
  <si>
    <t>Contributi a sfrattati e senza tetto</t>
  </si>
  <si>
    <t>Beni di consumo per servizio protezione civile</t>
  </si>
  <si>
    <t>Servizi per la protezione civile</t>
  </si>
  <si>
    <t>Manutenzione e ricarica estintori</t>
  </si>
  <si>
    <t>Spese telefoniche protezione civile</t>
  </si>
  <si>
    <t>Beni di consumo  per parchi e giardini</t>
  </si>
  <si>
    <t>Economo-beni per parchi e giardini</t>
  </si>
  <si>
    <t>Forniture idriche per parchi e giardini</t>
  </si>
  <si>
    <t>Servizi per l'ambiente</t>
  </si>
  <si>
    <t>Forniture di energia elettrica per parchi e giardini</t>
  </si>
  <si>
    <t>2320/15</t>
  </si>
  <si>
    <t>Interessi passivi mutui altri istituti  OPI Correale</t>
  </si>
  <si>
    <t>Fondi regionali per prevenzione dipendenze</t>
  </si>
  <si>
    <t>Servizi per l'assistenza degli animali</t>
  </si>
  <si>
    <t>Retribuzione personale ruolo asilo nido</t>
  </si>
  <si>
    <t>Contributi previdenziali ed assis.  ruolo</t>
  </si>
  <si>
    <t>Economo-Beni per asilo nido</t>
  </si>
  <si>
    <t>Beni per funzionamento ONMI</t>
  </si>
  <si>
    <t>Combustibile per riscaldamento</t>
  </si>
  <si>
    <t>Contributo Regionale per promozione culturale-turistica</t>
  </si>
  <si>
    <t>Utc manutenzioni asilo nido</t>
  </si>
  <si>
    <t>IRAP Personale di ruolo</t>
  </si>
  <si>
    <t>Retribuzioni  al personale di ruolo  commercio e attività produttive</t>
  </si>
  <si>
    <t>INTERVENTO 02 acquisto beni di consumo e/o materie prime</t>
  </si>
  <si>
    <t>Beni di consumo per il servizio commercio</t>
  </si>
  <si>
    <t>cambiare regione</t>
  </si>
  <si>
    <t xml:space="preserve">Acquisto tessere park card </t>
  </si>
  <si>
    <t>INTERVENTO 02 Acquisto beni di consumo e/o materie prime per l'artigianato</t>
  </si>
  <si>
    <t>Canoni per attraversamenti  (Vesuviana + ANAS)</t>
  </si>
  <si>
    <t>Beni di consumo per l'artigianato</t>
  </si>
  <si>
    <t>INTERVENTO 03 Prestazioni di servizioper l'artigianato</t>
  </si>
  <si>
    <t>CATEGORIA 2° - Proventi dei beni</t>
  </si>
  <si>
    <t>CATEGORIA 3° - Interessi attivi</t>
  </si>
  <si>
    <t>TITOLO I SPESE CORRENTI</t>
  </si>
  <si>
    <t xml:space="preserve">Gestione economica, finanziaria, programmazione, provveditorato </t>
  </si>
  <si>
    <t>CATEGORIA 4° - Utili da aziende</t>
  </si>
  <si>
    <t xml:space="preserve">CATEGORIA 5°  - Proventi diversi </t>
  </si>
  <si>
    <t>Servizi per la segnaletica stradale e la viabilità</t>
  </si>
  <si>
    <t>Vendita immobili 2005 disponibilità</t>
  </si>
  <si>
    <t>TITOLO 1</t>
  </si>
  <si>
    <t>totale</t>
  </si>
  <si>
    <t>Stampati-cancelleria ed altro Organi Istituzionali</t>
  </si>
  <si>
    <t>Rimborsi spese e missioni amministratori comunali</t>
  </si>
  <si>
    <t>Assegnazione Fondi per trasferimenti integrazione canoni di locazione U CAP. 3259</t>
  </si>
  <si>
    <t>Proventi Servizi Sicurezza (porto)</t>
  </si>
  <si>
    <t>totali</t>
  </si>
  <si>
    <t>Rimborso spese legali amministratori e dipendenti</t>
  </si>
  <si>
    <t>Irap su competenze amministratori ed  altri soggetti</t>
  </si>
  <si>
    <t>CODICE</t>
  </si>
  <si>
    <t>CAPITOLO</t>
  </si>
  <si>
    <t>DESCRIZIONE OPERA</t>
  </si>
  <si>
    <t>COMPETENZA 2006</t>
  </si>
  <si>
    <t>RESIDUI</t>
  </si>
  <si>
    <t>IMPORTO</t>
  </si>
  <si>
    <t>2500/1</t>
  </si>
  <si>
    <t>Citta in rete Infrasrutture di interconnessi.</t>
  </si>
  <si>
    <t>2500/3</t>
  </si>
  <si>
    <t>Citta in rete Assunzione mutuo hardware e software</t>
  </si>
  <si>
    <t>Manutenzione sedi comunali</t>
  </si>
  <si>
    <t>Sistem.portone casa comunale avanzo amm.ne</t>
  </si>
  <si>
    <t xml:space="preserve">Manut.ne edifici scolastici avanzo di amministrazione </t>
  </si>
  <si>
    <t>ANNO 2005 Avanzo</t>
  </si>
  <si>
    <t>Manut.ne straordinaria immobili comunali avanzo amm.ne</t>
  </si>
  <si>
    <t>ANCHE AVANZO 2005</t>
  </si>
  <si>
    <t xml:space="preserve">Rifacimento servizi igienici Comune avanzo amm.ne </t>
  </si>
  <si>
    <t>Investimenti per innovazione tecnologica</t>
  </si>
  <si>
    <t>Acquisto Arredi Attrezzature per uffici sistemazione log.</t>
  </si>
  <si>
    <t>2777/1</t>
  </si>
  <si>
    <t>Ricapitalizzazione Patto Territoriale</t>
  </si>
  <si>
    <t>2777/2</t>
  </si>
  <si>
    <t>BILANCIO 2013</t>
  </si>
  <si>
    <t xml:space="preserve">Ricapitalizzazione Patto Territoriale-Aumento Capitale </t>
  </si>
  <si>
    <t>Interventi strutturali Centro Elaborazione Dati</t>
  </si>
  <si>
    <t>Progetto area inforrmatica</t>
  </si>
  <si>
    <t>Avanzo 2005</t>
  </si>
  <si>
    <t>Manutenzione monumenti e siti storici</t>
  </si>
  <si>
    <t>Sistemazione P.T. Comando di P.M.</t>
  </si>
  <si>
    <t>valorizzazione fontana dello schizzariello</t>
  </si>
  <si>
    <t>Potenziamento Impianto elettrico informagiovani</t>
  </si>
  <si>
    <t>Peter Pan</t>
  </si>
  <si>
    <t>Vecchio avanzo 2002</t>
  </si>
  <si>
    <t>manutenzione locali via degli aranci</t>
  </si>
  <si>
    <t>Ascensori preeso immobili comunali</t>
  </si>
  <si>
    <t>76/2</t>
  </si>
  <si>
    <t>Fondo sviluppo investimenti</t>
  </si>
  <si>
    <t>148/1</t>
  </si>
  <si>
    <t>Regione Sostegno attivita' Forum Giovanili</t>
  </si>
  <si>
    <t>Acquisto beni per spese di  rappresentanza (E)</t>
  </si>
  <si>
    <t>Beni uff. Presidenza CC e  Gruppi Consiliari (E)</t>
  </si>
  <si>
    <t>Beni per organi istituzionali (E)</t>
  </si>
  <si>
    <t>Beni per spese di  rappresentanza (Giammarino)</t>
  </si>
  <si>
    <t>Incarichi di consulenza nei vari ambiti</t>
  </si>
  <si>
    <t>Servizi  per studi, convegni, gemellaggi ed attività istituzionali</t>
  </si>
  <si>
    <t>Prestazioni di servizio per rappresentanza (E)</t>
  </si>
  <si>
    <t>Oneri Previdenziali Cassa Geometri</t>
  </si>
  <si>
    <t>Stampati, registri, cancelleria e varie (E)</t>
  </si>
  <si>
    <t xml:space="preserve">Acquisto beni di consumo per attrezzature </t>
  </si>
  <si>
    <t>Beni per convegni, celebrazioni ecc.</t>
  </si>
  <si>
    <t>UTC-Servizi per manutenzione impianti casa comunale</t>
  </si>
  <si>
    <t>UTC-Servizi manutenzione estintori</t>
  </si>
  <si>
    <t xml:space="preserve">Rimborso tributi </t>
  </si>
  <si>
    <t>Contributi per la gestione del demanio</t>
  </si>
  <si>
    <t>Manut.ne straordinaria Villa Fiorentino ed area annessa</t>
  </si>
  <si>
    <t>Ascensore ubicato villa comunale II Intervento adeguam.</t>
  </si>
  <si>
    <t>interventi immobili appliczione 626 edifici scolastici</t>
  </si>
  <si>
    <t xml:space="preserve">OPERA </t>
  </si>
  <si>
    <t>Manutenzione immobile comunale</t>
  </si>
  <si>
    <t>Sistemazione area antiche mura</t>
  </si>
  <si>
    <t>Complet.to restauro antiche mura e recupero locali interni</t>
  </si>
  <si>
    <t>Attrezzature per le politiche giovanili</t>
  </si>
  <si>
    <t>Contributi previdenziali ed assistenziali C/Comune</t>
  </si>
  <si>
    <t>Costo INAIL Personale a tempo Indeterminato</t>
  </si>
  <si>
    <t>Trattamento economico accessorio art. 31 CCNL</t>
  </si>
  <si>
    <t>53/1</t>
  </si>
  <si>
    <t>53/3</t>
  </si>
  <si>
    <t>53/2</t>
  </si>
  <si>
    <t>82/4</t>
  </si>
  <si>
    <t>84/1</t>
  </si>
  <si>
    <t>Su 29813 - 10 %</t>
  </si>
  <si>
    <t>Su 42349 - 10 %</t>
  </si>
  <si>
    <t>Su 21135 - 15 %</t>
  </si>
  <si>
    <t>Indennità risultato Dirigenti</t>
  </si>
  <si>
    <t>Beni funzionamento ufficio tributi</t>
  </si>
  <si>
    <t>Cap.</t>
  </si>
  <si>
    <t>Codice</t>
  </si>
  <si>
    <t>Int. 08</t>
  </si>
  <si>
    <t>2848/1</t>
  </si>
  <si>
    <t>Contributi previd.li ed assistenziali personale di ruolo</t>
  </si>
  <si>
    <t>Acquisto prodotti farmaceutici</t>
  </si>
  <si>
    <t>Prodotti farmaceutici</t>
  </si>
  <si>
    <t>Ringhiera vallone-Pitturazione Avanzo di amministrazione</t>
  </si>
  <si>
    <t>Anno 2005 avanzo</t>
  </si>
  <si>
    <t>2848/2</t>
  </si>
  <si>
    <t>Acquisto panchine avanzo di amministrazione</t>
  </si>
  <si>
    <t>2848/3</t>
  </si>
  <si>
    <t>Interventi verde pubblico avanzo di amministrazione</t>
  </si>
  <si>
    <t>2848/4</t>
  </si>
  <si>
    <t>Manut.ne di strade lavori in economia Avanzo amm.ne</t>
  </si>
  <si>
    <t xml:space="preserve">Porta a Porta </t>
  </si>
  <si>
    <t>2848/5</t>
  </si>
  <si>
    <t>Interventi nel campo ambientale</t>
  </si>
  <si>
    <t>2848/6</t>
  </si>
  <si>
    <t>Riparazioni dissesti via Csarufolo Avanzo di Amministraz.</t>
  </si>
  <si>
    <t>2848/7</t>
  </si>
  <si>
    <t>Sorrento 2000</t>
  </si>
  <si>
    <t>Interventi urgenti rivolo S.Antonio Avanzo di amministraz.</t>
  </si>
  <si>
    <t>2848/8</t>
  </si>
  <si>
    <t>Manut.ne via Arigliola-Crocevia Talagnano e Monticello</t>
  </si>
  <si>
    <t>2848/9</t>
  </si>
  <si>
    <t>Interventi impianti P.I. Avanzo di amministrazione</t>
  </si>
  <si>
    <t>2848/10</t>
  </si>
  <si>
    <t>Interventi via Fontanelle e via Pantano Avanzo di ammin.ne</t>
  </si>
  <si>
    <t>2848/11</t>
  </si>
  <si>
    <t>Pergolato-Interventi all'agruminato avanzo di amministraz.</t>
  </si>
  <si>
    <t>2853/2</t>
  </si>
  <si>
    <t>Realizzazione marciapiedi via Atigliana</t>
  </si>
  <si>
    <t>Percorso pedonale lungo il demanio marittimo</t>
  </si>
  <si>
    <t>Realizzazione parcheggio Correale Finanziamento Region.</t>
  </si>
  <si>
    <t>Piano di settore per sicurez. strada-Fondi ministero LLPP</t>
  </si>
  <si>
    <t>IRAP personale ufficio sport</t>
  </si>
  <si>
    <t>Anno 2012</t>
  </si>
  <si>
    <r>
      <t>C</t>
    </r>
    <r>
      <rPr>
        <b/>
        <sz val="11"/>
        <color indexed="10"/>
        <rFont val="Times New Roman"/>
        <family val="1"/>
      </rPr>
      <t>ATEGORIA 1° - Imposte</t>
    </r>
  </si>
  <si>
    <r>
      <t>C</t>
    </r>
    <r>
      <rPr>
        <b/>
        <sz val="11"/>
        <color indexed="10"/>
        <rFont val="Times New Roman"/>
        <family val="1"/>
      </rPr>
      <t>ATEGORIA 2° - Tasse</t>
    </r>
  </si>
  <si>
    <r>
      <t>C</t>
    </r>
    <r>
      <rPr>
        <b/>
        <sz val="11"/>
        <color indexed="10"/>
        <rFont val="Times New Roman"/>
        <family val="1"/>
      </rPr>
      <t>ATEGORIA 3° - Tributi speciali  ed altre tributarie proprie</t>
    </r>
  </si>
  <si>
    <r>
      <t xml:space="preserve">Oggetto: </t>
    </r>
    <r>
      <rPr>
        <b/>
        <sz val="14"/>
        <color indexed="10"/>
        <rFont val="Times New Roman"/>
        <family val="1"/>
      </rPr>
      <t>Ipotesi</t>
    </r>
    <r>
      <rPr>
        <b/>
        <sz val="11"/>
        <color indexed="10"/>
        <rFont val="Times New Roman"/>
        <family val="1"/>
      </rPr>
      <t xml:space="preserve"> di miglioramento delle entrate proposte dai Dirigenti</t>
    </r>
  </si>
  <si>
    <r>
      <t xml:space="preserve">1) Attualmente la tariffa degli </t>
    </r>
    <r>
      <rPr>
        <b/>
        <sz val="11"/>
        <color indexed="10"/>
        <rFont val="Times New Roman"/>
        <family val="1"/>
      </rPr>
      <t>abbonamenti</t>
    </r>
    <r>
      <rPr>
        <sz val="11"/>
        <color indexed="10"/>
        <rFont val="Times New Roman"/>
        <family val="1"/>
      </rPr>
      <t xml:space="preserve"> parcheggio autoveicoli è di € 16. </t>
    </r>
  </si>
  <si>
    <r>
      <t xml:space="preserve">Interventi sistemazione Idrogeologica </t>
    </r>
    <r>
      <rPr>
        <b/>
        <sz val="10"/>
        <color indexed="10"/>
        <rFont val="Arial"/>
        <family val="0"/>
      </rPr>
      <t>Entrata Cap. 556</t>
    </r>
  </si>
  <si>
    <t>IRAP Personale servizio urbanistico</t>
  </si>
  <si>
    <t>Economo-servizi per il cimitero</t>
  </si>
  <si>
    <t>Fondo progettazioni Varie Avanzo di Amministrazione</t>
  </si>
  <si>
    <t>Progetto di formazione Sicurez.Stradale Finan.Regionale</t>
  </si>
  <si>
    <t>Indennità di carica Sindaco, Assessori, Presidente C.C.</t>
  </si>
  <si>
    <t>Indennità di presenza commissioni consiliari</t>
  </si>
  <si>
    <t>Rimborsi oneri retributivi ed assicurativi amministratori</t>
  </si>
  <si>
    <t>Partecipazione attività ANCI-Servizi</t>
  </si>
  <si>
    <t>Oneri previdenziali su buoni pasto</t>
  </si>
  <si>
    <t>Indennità mancato godimento ferie</t>
  </si>
  <si>
    <t>Acquisto beni per formazione e qualificazione personale</t>
  </si>
  <si>
    <t>Abbonamento  G.U., BURC ed altri</t>
  </si>
  <si>
    <t>Economo-Acquisto libri, riviste, giornali e abbonamenti</t>
  </si>
  <si>
    <t>Iniziative turistiche Cont. Regionali e Cap.179</t>
  </si>
  <si>
    <t>Carburanti e beni per esercizio automezzi</t>
  </si>
  <si>
    <t>Beni per funzionamento uffici e servizi generali</t>
  </si>
  <si>
    <t>Beni per funzionamento ufficio segreteria e contratti</t>
  </si>
  <si>
    <t>COMUNE DI SORRENTO</t>
  </si>
  <si>
    <t>Mutui Contratti con la Cassa DD.PP. nel 2007</t>
  </si>
  <si>
    <t>EMERGENZA RIFIUTI</t>
  </si>
  <si>
    <t>Mese di gennaio</t>
  </si>
  <si>
    <t>SERVIZIO SMALTIMENTO RIFIUTI</t>
  </si>
  <si>
    <t>Bisogna quantificare quanto altro ci vuole per tutto il 2008</t>
  </si>
  <si>
    <t>MAGGIORE COSTO DI PENISOLAVERDE PER IL 2008</t>
  </si>
  <si>
    <t>PROBLEMATICHE CONNESSE CON IL BILANCIO</t>
  </si>
  <si>
    <t>Beni per feste nazionali, solennità civili, convegni ecc.</t>
  </si>
  <si>
    <t>UTC-Beni per manut.ne immobili ed impianti casa comun</t>
  </si>
  <si>
    <t>Beni per funzionamento sistema informatico</t>
  </si>
  <si>
    <t>Servizi per aggiornamento e formazione del personale</t>
  </si>
  <si>
    <t>Servizi per accertamenti sanitari al personale</t>
  </si>
  <si>
    <t>Spese contrattuali, di gara ed appalto</t>
  </si>
  <si>
    <t>Economo-servizi per il CED</t>
  </si>
  <si>
    <t>Forniture idriche casa comunale</t>
  </si>
  <si>
    <t>Fornitura energia elettrica casa comunale</t>
  </si>
  <si>
    <t>PERSONALE NON DI RUOLO PROVVISORI</t>
  </si>
  <si>
    <t>Sorrento</t>
  </si>
  <si>
    <t>4484870-00</t>
  </si>
  <si>
    <t>4492856-00</t>
  </si>
  <si>
    <t>4499288-00</t>
  </si>
  <si>
    <t>4503943-00</t>
  </si>
  <si>
    <t>4506194-00</t>
  </si>
  <si>
    <t>4520291-00</t>
  </si>
  <si>
    <t>4506697-00</t>
  </si>
  <si>
    <t>4534336-00</t>
  </si>
  <si>
    <t>4534337-00</t>
  </si>
  <si>
    <t>4536633-00</t>
  </si>
  <si>
    <t>Strade Cap. 2026</t>
  </si>
  <si>
    <t>Sport Cap. 3214</t>
  </si>
  <si>
    <t>4335326-01</t>
  </si>
  <si>
    <t>4335336-01</t>
  </si>
  <si>
    <t>4335337-01</t>
  </si>
  <si>
    <t>4335350-01</t>
  </si>
  <si>
    <t>4335361-01</t>
  </si>
  <si>
    <t>4335367-01</t>
  </si>
  <si>
    <t>Cap. 2025</t>
  </si>
  <si>
    <t xml:space="preserve">BANCA OPI SPA </t>
  </si>
  <si>
    <t>Utc-Servizi per manutenzione casa comunale</t>
  </si>
  <si>
    <t>Contributi e trasferimenti da altri enti (Provincia-Regioni per rifiuti-Fondazione)</t>
  </si>
  <si>
    <t>Economo-Beni per i parcheggi</t>
  </si>
  <si>
    <t>Acquisto beni parcheggi</t>
  </si>
  <si>
    <t>Servizi per parcheggi pubblici</t>
  </si>
  <si>
    <t>Totale 10102</t>
  </si>
  <si>
    <t>Totale 10101</t>
  </si>
  <si>
    <t>Totale 10103</t>
  </si>
  <si>
    <t>Totale 10104</t>
  </si>
  <si>
    <t>Totale 10105</t>
  </si>
  <si>
    <t>Totale 010107</t>
  </si>
  <si>
    <t>Totale Funzione 3</t>
  </si>
  <si>
    <t>Totale 10402</t>
  </si>
  <si>
    <t>Totale 10403</t>
  </si>
  <si>
    <t>Totale 10404</t>
  </si>
  <si>
    <t>Totale 10405</t>
  </si>
  <si>
    <t>Totale 10501</t>
  </si>
  <si>
    <t>Totale 10502</t>
  </si>
  <si>
    <t>Totale 10602</t>
  </si>
  <si>
    <t>Totale 10603</t>
  </si>
  <si>
    <t>Totale 10801</t>
  </si>
  <si>
    <t>Totale 10803</t>
  </si>
  <si>
    <t>Totale 10802</t>
  </si>
  <si>
    <t>Totale 10901</t>
  </si>
  <si>
    <t>Totale 10902</t>
  </si>
  <si>
    <t>Totale 10903</t>
  </si>
  <si>
    <t>Totale 1090406</t>
  </si>
  <si>
    <t>Totale 10906</t>
  </si>
  <si>
    <t>Totale 11001</t>
  </si>
  <si>
    <t>Totale 11003</t>
  </si>
  <si>
    <t>Totale 11004</t>
  </si>
  <si>
    <t>Totale 11005</t>
  </si>
  <si>
    <t>Totale 11103</t>
  </si>
  <si>
    <t>Totale 11105</t>
  </si>
  <si>
    <t>Totale 11106</t>
  </si>
  <si>
    <t>Totale 11107</t>
  </si>
  <si>
    <t xml:space="preserve">Acquisto beni per servizio protezione civile </t>
  </si>
  <si>
    <t>Sostegno anziani non autosufficienti</t>
  </si>
  <si>
    <t>Utc-servizio manutenzione ascensori casa comunale</t>
  </si>
  <si>
    <t>Servizi per manutenzione veicoli AA.GG.</t>
  </si>
  <si>
    <t>Santaniello € 2.499,52 --  Kyocera € 913,89</t>
  </si>
  <si>
    <t>Olivetti 2.687 --- Rank exerox € 3.126</t>
  </si>
  <si>
    <t>Servizi per assistenza sistema informatico</t>
  </si>
  <si>
    <t>Ammoder.to impianto P.I. Strade Comunali</t>
  </si>
  <si>
    <t>2834/5</t>
  </si>
  <si>
    <t>Manut. Stra. Impianto P.I. Via Palomba e Festola</t>
  </si>
  <si>
    <t>2834/14</t>
  </si>
  <si>
    <t>Realiz. Impianto P.I. in via De Curtis-Capasso-Fuorimura</t>
  </si>
  <si>
    <t>2834/18</t>
  </si>
  <si>
    <t>P.I. strada Atigliana-Casarlano</t>
  </si>
  <si>
    <t>2834/23</t>
  </si>
  <si>
    <t>Comp. P.I. Centro storico con impianti sotto sede stradale</t>
  </si>
  <si>
    <t>Assegnazione somme da parte dell'ISTAT per rilevazioni</t>
  </si>
  <si>
    <t>Edilizia residenziale pubblica locale e popolare</t>
  </si>
  <si>
    <t xml:space="preserve">Parchi e servizi per la tutela ambientale del verde, territorio </t>
  </si>
  <si>
    <t>Illuminazione piubblica via Lisimoni</t>
  </si>
  <si>
    <t>2834/25</t>
  </si>
  <si>
    <t>2834/26</t>
  </si>
  <si>
    <t xml:space="preserve">Economo-per acquisto beni servizi </t>
  </si>
  <si>
    <t>Economo-Spese per Informagiovani</t>
  </si>
  <si>
    <t>Iniziative Commissione  pari opportunità</t>
  </si>
  <si>
    <t>2834/32</t>
  </si>
  <si>
    <t>2834/34</t>
  </si>
  <si>
    <t>2834/35</t>
  </si>
  <si>
    <t>Lavori di riqualificazione ex piazza antiche mura</t>
  </si>
  <si>
    <t>Realizzazione P.I. Marina piccola</t>
  </si>
  <si>
    <t>lavori di P.I. via S. Valerio-Rivolo S.Antonio-Campagnano</t>
  </si>
  <si>
    <t>Lavori di P.I. vie Paradisiello-Malecoccola-Zatri</t>
  </si>
  <si>
    <t>2834/41</t>
  </si>
  <si>
    <t>Incarichi di progettazione avanzo 2002</t>
  </si>
  <si>
    <t>Spese telefoniche centro informagiovani</t>
  </si>
  <si>
    <t>Servizio per gestione centro informagiovani-Convenzione</t>
  </si>
  <si>
    <t>Servizio di pulzia comando VV.UU.</t>
  </si>
  <si>
    <t>Servizi di pulizia per sede CMEA</t>
  </si>
  <si>
    <t>Servizio di pulzia centro anziani</t>
  </si>
  <si>
    <t>Servizio di pulizia Piano Sociale di Zona</t>
  </si>
  <si>
    <t>BILANCIO 2011</t>
  </si>
  <si>
    <t>Totale Titolo I°</t>
  </si>
  <si>
    <t>Totale Titolo II°</t>
  </si>
  <si>
    <t>Derrate alimentari per asilo nido</t>
  </si>
  <si>
    <t>Servizi per mensa asilo nido</t>
  </si>
  <si>
    <t>Servizio sportello agricolo</t>
  </si>
  <si>
    <t>Servizi per manutenzione attrezzature e fotocopiatrici</t>
  </si>
  <si>
    <t>Combustibile per le palestre</t>
  </si>
  <si>
    <t xml:space="preserve">Acquisto materiale di pulizia uffici comunale </t>
  </si>
  <si>
    <t>Manutenzione ascensori scuole elementari</t>
  </si>
  <si>
    <t>Manutenzione ascensori scuole medie</t>
  </si>
  <si>
    <t>Manutenzione ascensori Giudice di pace</t>
  </si>
  <si>
    <t>2850/1</t>
  </si>
  <si>
    <t>2850/2</t>
  </si>
  <si>
    <t>2850/3</t>
  </si>
  <si>
    <t>2850/4</t>
  </si>
  <si>
    <t>Lavori di completamento porto turistico</t>
  </si>
  <si>
    <t>2) TARSU - Incrementi necessari per coprire tutti i costi</t>
  </si>
  <si>
    <t>3) Risparmio rinegoziazione mutuo Banca Opi</t>
  </si>
  <si>
    <t xml:space="preserve">4) Canone Occupazione Suolo Pubblico </t>
  </si>
  <si>
    <t>5) Canone affissione e canone pubblicità</t>
  </si>
  <si>
    <t xml:space="preserve">totale </t>
  </si>
  <si>
    <t>Ticket trasporto scolastico</t>
  </si>
  <si>
    <t>Adeguamento porto marina piccola</t>
  </si>
  <si>
    <t xml:space="preserve">Piano di sicurezza porto di marina piccola </t>
  </si>
  <si>
    <t>Adeg. Attrezz. Accoglienza turistica porto marina piccola</t>
  </si>
  <si>
    <t>Ripristino banchina Marina Grande</t>
  </si>
  <si>
    <t>Consolidamento costone tufaceo</t>
  </si>
  <si>
    <t>Riconfigurazione delle scogliere e pontile Marina Grande</t>
  </si>
  <si>
    <t xml:space="preserve">TITOLO </t>
  </si>
  <si>
    <t>Totale Funzione 2</t>
  </si>
  <si>
    <t>Refezione scolastica servizio in appalto (Peter+hccp)</t>
  </si>
  <si>
    <t>Spese per il trasporto scolastico (Tasso+Peter)</t>
  </si>
  <si>
    <t>Totale funzione 4</t>
  </si>
  <si>
    <t>Totale funzione 5</t>
  </si>
  <si>
    <t>Sistemazione Idrogeologica Costone sottos.la strada s.m.</t>
  </si>
  <si>
    <t>Bonifica ambientale rivoli e valloni</t>
  </si>
  <si>
    <t>Recupero paeesaggistico arenile marina grande</t>
  </si>
  <si>
    <t>Interventi straordinari sanitari</t>
  </si>
  <si>
    <t>Adeg.approdo peschereccio Marina Grande FondiVincolati</t>
  </si>
  <si>
    <t>Eliminazione barriere archit. Negli edifici privati L. 13/89</t>
  </si>
  <si>
    <t>Destinazione proventi Condono edilizio</t>
  </si>
  <si>
    <t>Destinazione maggiori oneri di esproprio recupero somme</t>
  </si>
  <si>
    <t>Gettito Condono edilizio ed oneri concessori</t>
  </si>
  <si>
    <t>SIT Penisolaazzurra</t>
  </si>
  <si>
    <t>Oneri straordinari</t>
  </si>
  <si>
    <t>Fondo di riserva</t>
  </si>
  <si>
    <t>FUNZIONE 01 - Funzioni generali di amministrazione, gestione e controllo</t>
  </si>
  <si>
    <t xml:space="preserve">SERVIZIO 01 - Organi istituzionali, partecipazione e decentramento </t>
  </si>
  <si>
    <t>SERVIZIO 02 - Segreteria generale, personale ed organizzazione</t>
  </si>
  <si>
    <t>FUNZIONE 03 - Polizia municipale</t>
  </si>
  <si>
    <t>SERVIZIO 03 - Gestione economica, finanziaria</t>
  </si>
  <si>
    <t>AVANZO DISPONIBILE</t>
  </si>
  <si>
    <t>SERVIZIO 04 - Gestione delle entrate tributarie e servizi fiscali</t>
  </si>
  <si>
    <t>SERVIZIO 05 - Gestione dei beni demaniali e patrimoniali</t>
  </si>
  <si>
    <t>SERVIZIO 06 - Ufficio Tecnico</t>
  </si>
  <si>
    <t>Cap. 2787</t>
  </si>
  <si>
    <t>SERVIZIO 07 - Anagrafe, stato civile, elettorale, leva, servizio statistico</t>
  </si>
  <si>
    <t>SERVIZIO 08 - Altri servizi inerenti l'Amministrazione generale</t>
  </si>
  <si>
    <t>Acquisto materiale di pulizia uffici giudiz.</t>
  </si>
  <si>
    <t>Acquisto materiale igienico asilo nido</t>
  </si>
  <si>
    <t>SERVIZIO 01 - Polizia municipale</t>
  </si>
  <si>
    <t xml:space="preserve"> </t>
  </si>
  <si>
    <t>Int. 01</t>
  </si>
  <si>
    <t>Rimborso somme non dovute</t>
  </si>
  <si>
    <t>FUNZIONE 04 - Funzione di istruzione pubblica</t>
  </si>
  <si>
    <t>SERVIZIO 01 - Scuola materna</t>
  </si>
  <si>
    <t>SERVIZIO 02 - Scuole elementari</t>
  </si>
  <si>
    <t>SERVIZIO 03 - Scuole medie</t>
  </si>
  <si>
    <t>SERVIZIO 05 - Assistenza scolastica, refezione, altri servizi</t>
  </si>
  <si>
    <t>FUNZIONE 05 - Cultura</t>
  </si>
  <si>
    <t>SERVIZIO 01 - Biblioteca</t>
  </si>
  <si>
    <t>SERVIZIO 02 - Teatri, attività culturali e servizi divesi</t>
  </si>
  <si>
    <t>SERVIZIO 02 - Impianti sportivi</t>
  </si>
  <si>
    <t>FUNZIONE 06 - Sport ed attività ricreative</t>
  </si>
  <si>
    <t>SERVIZIO 02 - Manifestazioni turistiche</t>
  </si>
  <si>
    <t>FUNZIONE 08 - Viabilità e trasporti</t>
  </si>
  <si>
    <t>SERVIZIO 01 - Viabilità, circolazione stradale e servizi connessi</t>
  </si>
  <si>
    <t>SERVIZIO 02 - Illuminazione pubblica e servizi connessi</t>
  </si>
  <si>
    <t>SERVIZIO 03 - Trasporti pubblici locali e servizi connessi</t>
  </si>
  <si>
    <t>FUNZIONE 09 - Gestione del territorio e ambiente</t>
  </si>
  <si>
    <t>SPESA DEL PERSONALE ANNO 2010</t>
  </si>
  <si>
    <t>Elezioni</t>
  </si>
  <si>
    <t xml:space="preserve">PSZ quote condivise </t>
  </si>
  <si>
    <t>Contributi  PSZ quote condivise</t>
  </si>
  <si>
    <t>IRAP PSZ quote condivise</t>
  </si>
  <si>
    <t>SERVIZIO 01 - Urbanistica e gestione del territorio</t>
  </si>
  <si>
    <t>734/1</t>
  </si>
  <si>
    <t>734/2</t>
  </si>
  <si>
    <t xml:space="preserve">Retribuzione personale di ruolo </t>
  </si>
  <si>
    <t>930/2</t>
  </si>
  <si>
    <t>936/1</t>
  </si>
  <si>
    <t>Spese biblioteca beni consumo</t>
  </si>
  <si>
    <t>Spese per acquisto libri</t>
  </si>
  <si>
    <t>Contributo ente culturale CMEA</t>
  </si>
  <si>
    <t>Retribuzione personale turismo</t>
  </si>
  <si>
    <t>2320/1</t>
  </si>
  <si>
    <t>2320/3</t>
  </si>
  <si>
    <t>Interventi di somma urgenza</t>
  </si>
  <si>
    <t>Interessi prestito obbligazionario</t>
  </si>
  <si>
    <t>Canone appalto illuminazione</t>
  </si>
  <si>
    <t>Attività di disinfezione/derattizzazione</t>
  </si>
  <si>
    <t>Spese adeguamento strumenti urbanist</t>
  </si>
  <si>
    <t>Interventi sul randagismo</t>
  </si>
  <si>
    <t>Assegnazione Fondi libri di testo U CAP. 3188</t>
  </si>
  <si>
    <t>Assegnazione Fondi Borse di Studio E-Uscita cap. 797</t>
  </si>
  <si>
    <t xml:space="preserve">Acquisto beni per il centro estivo </t>
  </si>
  <si>
    <t>1950/4</t>
  </si>
  <si>
    <t>Contributo Centro S. Antonio</t>
  </si>
  <si>
    <t>Contributi per le pari opportunità</t>
  </si>
  <si>
    <t>Categoria 5 - Proventi diversi</t>
  </si>
  <si>
    <t>Concorso spese ufficio collocamento</t>
  </si>
  <si>
    <t>Servizio N.U. Società</t>
  </si>
  <si>
    <t>Costo discarica</t>
  </si>
  <si>
    <t>Contributi indennità risultato Dirigenti</t>
  </si>
  <si>
    <t>OK</t>
  </si>
  <si>
    <t>Totale spesa anno 2010</t>
  </si>
  <si>
    <t>Quota gest.ass.imp.smaltimento</t>
  </si>
  <si>
    <t>Quota associativa A.T.O.</t>
  </si>
  <si>
    <t>Acquisto piante e fiori con rifac.aiuole</t>
  </si>
  <si>
    <t>Servizio guardiania fondo Petrulo</t>
  </si>
  <si>
    <t>Spese funzion. bagni e gabinetti pubb.</t>
  </si>
  <si>
    <t>TITOLO I^ ENTRATE TRIBUTARIE</t>
  </si>
  <si>
    <t>Categoria 1 - Imposte</t>
  </si>
  <si>
    <t>Software Maggioli € 3456 e detersivo € 3.000</t>
  </si>
  <si>
    <t>stagisti</t>
  </si>
  <si>
    <t xml:space="preserve">Gestione Fondo Region. Asilo Nido </t>
  </si>
  <si>
    <t>In entrata capitolo 177</t>
  </si>
  <si>
    <t xml:space="preserve">Finanziamento Regionale Asilo Nido </t>
  </si>
  <si>
    <t>E-U</t>
  </si>
  <si>
    <t>Imposta Comunale di pubblicità ed insegne</t>
  </si>
  <si>
    <t>Compartecipazione IRPEF dello Stato</t>
  </si>
  <si>
    <t>Categoria 2 - Tasse</t>
  </si>
  <si>
    <t>Tassa per lo smaltimento dei rifiuti solidi urbani</t>
  </si>
  <si>
    <t>Totale</t>
  </si>
  <si>
    <t>Categoria 3 - Tributi speciali ed altre entrate tributarie proprie</t>
  </si>
  <si>
    <t>Categoria 1 - Contributi e Trasferimenti dello Stato</t>
  </si>
  <si>
    <t>Contributo dello Stato per Uffici Giudiziari</t>
  </si>
  <si>
    <t>Categoria 2 - Contributi e Trasferimenti dalla Regione</t>
  </si>
  <si>
    <t>Uff.Giudiz.Cap. 3120</t>
  </si>
  <si>
    <t>P.I. cap. 3241</t>
  </si>
  <si>
    <t>sport cap. 3215</t>
  </si>
  <si>
    <t>Immobili casa comunale cap. 3093</t>
  </si>
  <si>
    <t>fogne cap. 3266</t>
  </si>
  <si>
    <t>Medie cap. 3177</t>
  </si>
  <si>
    <t>Incarichi Professionali cap. 3064</t>
  </si>
  <si>
    <t>GESTIONE CASSA DD.PP.</t>
  </si>
  <si>
    <t>GESTIONE GESTIONE MEF</t>
  </si>
  <si>
    <t>Capitolo 3216</t>
  </si>
  <si>
    <t>Diritti di segreteria: proventi da certificazioni e DIA</t>
  </si>
  <si>
    <t>Contributi ad enti ed associazioni per att.sociali + Borse lavoro</t>
  </si>
  <si>
    <t>Categoria 3 - Contributi e Trasferimenti dalla Regione per funzoni delegate</t>
  </si>
  <si>
    <t>Spese postali comando vv.uu.</t>
  </si>
  <si>
    <t>Categoria 5 - Contributi e Trasferimenti da altri Enti del Settore Pubblico</t>
  </si>
  <si>
    <t>Contributo dai Comuni per progetto informagiovani</t>
  </si>
  <si>
    <t>TITOLO III^ ENTRATE EXTRA TRIBUTARIE</t>
  </si>
  <si>
    <t>Categoria 1 - Proventi dei servizi pubblici</t>
  </si>
  <si>
    <t>Diritti di segreteria: proventi stipula contratti</t>
  </si>
  <si>
    <t>Proventi per trasporti funebri</t>
  </si>
  <si>
    <t>Combustibili per Uffici Giudiziari e Pretu.</t>
  </si>
  <si>
    <t>Spese telefoniche uffici giudiziari</t>
  </si>
  <si>
    <t>Spese idriche uffici giudiziari</t>
  </si>
  <si>
    <t>Spese fornitura energia elettrica uffici giudiziari</t>
  </si>
  <si>
    <t>Spese per  la pulizia uffici giudiziari</t>
  </si>
  <si>
    <t>Manutenzione e ricarica estintori uffici giudiziari</t>
  </si>
  <si>
    <t>Manutenzione impianto riscaldamento uffici giudiziari</t>
  </si>
  <si>
    <t>INTERVENTO 04 Utilizzo beni di terzi</t>
  </si>
  <si>
    <t>Retribuzione personale di ruolo</t>
  </si>
  <si>
    <t>Contributi previd. ed assistenz. personale non di ruolo</t>
  </si>
  <si>
    <t>Beni per funzionamento Servizio VV.UU.</t>
  </si>
  <si>
    <t>INTERVENTO 01 Personale</t>
  </si>
  <si>
    <t>Spese per  Servizi VV.UU.</t>
  </si>
  <si>
    <t>Carburante per veicoli comando VV.UU.</t>
  </si>
  <si>
    <t>Servizi Ministero Trasporti Collegamento MCTC</t>
  </si>
  <si>
    <t>Servizi-Interventi fotografici</t>
  </si>
  <si>
    <t>Oneri assicurativi</t>
  </si>
  <si>
    <t>Imposta Comunale sugli Immbili ICI</t>
  </si>
  <si>
    <t>Capitolo</t>
  </si>
  <si>
    <t xml:space="preserve"> 76/3</t>
  </si>
  <si>
    <t>Addizionale Comunale Energia Elettrica</t>
  </si>
  <si>
    <t xml:space="preserve"> 52/1</t>
  </si>
  <si>
    <t>Recupero TARSU</t>
  </si>
  <si>
    <t>Tassa ammissione a concorsi</t>
  </si>
  <si>
    <t>Sanzioni di natura tributaria</t>
  </si>
  <si>
    <t xml:space="preserve"> 76/1</t>
  </si>
  <si>
    <t xml:space="preserve"> 76/4</t>
  </si>
  <si>
    <t>Interessi passivi mutui Cassa DD.PP. Gestione Spa</t>
  </si>
  <si>
    <t>Cassa DD.PP. SPA</t>
  </si>
  <si>
    <t>Cap. 2925</t>
  </si>
  <si>
    <t>Cassa DD.PP. Tesoro</t>
  </si>
  <si>
    <t xml:space="preserve">Cap. 3353 </t>
  </si>
  <si>
    <t>Cap.2924 Rimborso quota Obbligaz.</t>
  </si>
  <si>
    <t>Trasferimenti per Funzioni Trasferite Parte Corrente</t>
  </si>
  <si>
    <t>76/6</t>
  </si>
  <si>
    <t>Altri Trasferimenti dallo Stato</t>
  </si>
  <si>
    <t xml:space="preserve"> 76/8</t>
  </si>
  <si>
    <t>Assegnazione fondi Regionali Assistenza all'infanzia</t>
  </si>
  <si>
    <t>Assegnazione Fondi Regionali per reddito di cittadinanza</t>
  </si>
  <si>
    <t>Fornitura energia elettrica Comando VV.UU.</t>
  </si>
  <si>
    <t>Forniture idriche Comando VV.UU.</t>
  </si>
  <si>
    <t>Spese telefoniche Comando VV.UU.</t>
  </si>
  <si>
    <t>Economo-Servizi per funzionamento corpo VV.UU.</t>
  </si>
  <si>
    <t>Leasing veicoli VV.UU.</t>
  </si>
  <si>
    <t>Tasse di possesso veicoli</t>
  </si>
  <si>
    <t>Acquisto beni di consumo materne-Ufficio scuola</t>
  </si>
  <si>
    <t>Differenza</t>
  </si>
  <si>
    <t>Spese telefoniche servizio viabilità Sentinel Taxi</t>
  </si>
  <si>
    <t>IRAP n. 4 D</t>
  </si>
  <si>
    <t>Economo-acquisto materiale di pulizia scuole materne</t>
  </si>
  <si>
    <t>Economo-acquisto beni di consumo scuole materne</t>
  </si>
  <si>
    <t>Combustibile per le scuole materne</t>
  </si>
  <si>
    <t>Utc-beni per manutenzione scuole materne</t>
  </si>
  <si>
    <t>Fornitura Energia elettrica scuole materne</t>
  </si>
  <si>
    <t>Forniture idriche scuole materne</t>
  </si>
  <si>
    <t>Spese telefoniche scuole materne</t>
  </si>
  <si>
    <t>Servizi per le scuole materne-Ufficio scuola</t>
  </si>
  <si>
    <t>Economo-Servizi per le scuole materne</t>
  </si>
  <si>
    <t>Utc-servizi per la manutenzione scuole materne</t>
  </si>
  <si>
    <t>Fondo Sperimentale di Riequilibrio</t>
  </si>
  <si>
    <t>Manutenzione impianti di riscaldamento scuole materne</t>
  </si>
  <si>
    <t>Acquisto beni di consumo elementari-Ufficio scuola</t>
  </si>
  <si>
    <t>Materiale di pulizia scuole elementari</t>
  </si>
  <si>
    <t>Manifesti</t>
  </si>
  <si>
    <t>UTC Servizi per attività istituzionali</t>
  </si>
  <si>
    <t xml:space="preserve">Servizi per la trasparenza </t>
  </si>
  <si>
    <t>(E) Beni per manutenzione Acquisto beni consumo</t>
  </si>
  <si>
    <t>?????</t>
  </si>
  <si>
    <t>Trasferimenti ad enti e partecipate</t>
  </si>
  <si>
    <t>Diritti AVC</t>
  </si>
  <si>
    <t>Creare</t>
  </si>
  <si>
    <t xml:space="preserve">Economo Servizi per gli uffici giudiziari </t>
  </si>
  <si>
    <t>Stampati, cancelleria, materiale pulizia ecc.</t>
  </si>
  <si>
    <t>Economo Beni per Comando VV.UU.</t>
  </si>
  <si>
    <t>Pure Tiro a segno</t>
  </si>
  <si>
    <t xml:space="preserve">Incarichi legali, rimborsi ed oneri connessi al servizio </t>
  </si>
  <si>
    <t xml:space="preserve">Servizi per il porto </t>
  </si>
  <si>
    <t>Servizi per la sicurezza del territorio</t>
  </si>
  <si>
    <t>Economo-acquisto materiale di pulizia scuole element.</t>
  </si>
  <si>
    <t>Economo-acquisto beni di consumo scuole element.</t>
  </si>
  <si>
    <t>Combustibile per le scuole elementari</t>
  </si>
  <si>
    <t>Utc-beni per manutenzione scuole elementari</t>
  </si>
  <si>
    <t>Fornitura Energia elettrica scuole elementari</t>
  </si>
  <si>
    <t>Forniture idriche scuole elementari</t>
  </si>
  <si>
    <t>Spese telefoniche scuole elementari</t>
  </si>
  <si>
    <t>Servizi per le scuole elementari-Ufficio scuola</t>
  </si>
  <si>
    <t>Economo-Servizi per le scuole elementari</t>
  </si>
  <si>
    <t>Utc-servizi per la manutenzione scuole elementari</t>
  </si>
  <si>
    <t>Manut. impianti di riscaldamento scuole elementari</t>
  </si>
  <si>
    <t>Libri scuole elementari</t>
  </si>
  <si>
    <t>Contributi scuole materne e direzione didattica</t>
  </si>
  <si>
    <t>Acquisto beni di consumo media-Ufficio scuola</t>
  </si>
  <si>
    <t>Materiale di pulizia scuole medie</t>
  </si>
  <si>
    <t>Economo-acquisto materiale di pulizia scuole medie</t>
  </si>
  <si>
    <t>Economo-acquisto beni di consumo scuole medie</t>
  </si>
  <si>
    <t>Combustibile per le scuole medie</t>
  </si>
  <si>
    <t>Utc-beni per manutenzione scuole medie</t>
  </si>
  <si>
    <t>Ricarica e manutenzione estintori scuole medie</t>
  </si>
  <si>
    <t>INTERVENTO 05-Trasferimenti (Contributi)</t>
  </si>
  <si>
    <t>Al netto di cap. 53/1-53/2-3019-53/3-51-3020-3021-3023</t>
  </si>
  <si>
    <t>Capitolo 51</t>
  </si>
  <si>
    <t>Capitolo 53/1</t>
  </si>
  <si>
    <t>Capitolo 53/2</t>
  </si>
  <si>
    <t>Capitolo 3023</t>
  </si>
  <si>
    <t>Capitolo 3071</t>
  </si>
  <si>
    <t>Capitolo 130</t>
  </si>
  <si>
    <t>Capitolo 132</t>
  </si>
  <si>
    <t>Al netto Cap. 130-131-132-3068-3070-3071-</t>
  </si>
  <si>
    <t xml:space="preserve">Totale 2009 </t>
  </si>
  <si>
    <t>OK con Excel</t>
  </si>
  <si>
    <t>Totale Generale</t>
  </si>
  <si>
    <t>Fornitura Energia elettrica scuole medie</t>
  </si>
  <si>
    <t>Forniture idriche scuole medie</t>
  </si>
  <si>
    <t>Spese telefoniche scuole medie</t>
  </si>
  <si>
    <t>PSZ Servizio 01</t>
  </si>
  <si>
    <t>PSZ Servizio 04</t>
  </si>
  <si>
    <t>TOTALE SPESA</t>
  </si>
  <si>
    <t>Servizi per le scuole medie-Ufficio scuola</t>
  </si>
  <si>
    <t>Economo-Servizi per le scuole medie</t>
  </si>
  <si>
    <t>Utc-servizi per la manutenzione scuole medie</t>
  </si>
  <si>
    <t>Contributi previdenziali e assist. Personale di ruolo</t>
  </si>
  <si>
    <t>Spese telefoniche asilo nido</t>
  </si>
  <si>
    <t>Forniture idriche asilo nido</t>
  </si>
  <si>
    <t>Fornitura energia elettrica asilo nido</t>
  </si>
  <si>
    <t>Fitto locali centro anziani</t>
  </si>
  <si>
    <t>Contributo Provincia per assis. minori</t>
  </si>
  <si>
    <t>INTERVENTI 07 Imposte e tasse</t>
  </si>
  <si>
    <t>Trasferimenti alla Provincia</t>
  </si>
  <si>
    <t xml:space="preserve">INTERVENTO 03-Prestazioni di servizio </t>
  </si>
  <si>
    <t>Spese per la refezione scolastica-derrate alimentari</t>
  </si>
  <si>
    <t>Acquisto bombole di gas</t>
  </si>
  <si>
    <t>Economo beni per servizio refezione</t>
  </si>
  <si>
    <t>Materiale di pulizia per la refezione</t>
  </si>
  <si>
    <t>Beni di consumo per servizio refezione-Uff. scuola</t>
  </si>
  <si>
    <t>INTERVENTO 03</t>
  </si>
  <si>
    <t>Servizi per attività istituzionali e promozionali</t>
  </si>
  <si>
    <t xml:space="preserve">Servizi e trasmissione WEB Consiglio Comunale </t>
  </si>
  <si>
    <t>Servizio di registrazione sedute del Consiglio Comunale</t>
  </si>
  <si>
    <t>53/5</t>
  </si>
  <si>
    <t>Lavoro straordinario personale dipendente</t>
  </si>
  <si>
    <t>Rigen toner</t>
  </si>
  <si>
    <t>ENEL Immobili Comunali</t>
  </si>
  <si>
    <t xml:space="preserve">Incarichi legali per contenzioso edilizio </t>
  </si>
  <si>
    <t>INTERVENTO 07-Imposte e tasse</t>
  </si>
  <si>
    <t>INTERVENTO 02-Acquisto beni di consumo e/o materie prime</t>
  </si>
  <si>
    <t>Servizi per la refezione scolastica - Uff. scuola</t>
  </si>
  <si>
    <t>Proventi contravvenzionali in materia di circolazione stradale</t>
  </si>
  <si>
    <t>Proventi per rimozione auto con carri attrezzi</t>
  </si>
  <si>
    <t>Categoria 2 - Proventi dei beni dell'ente</t>
  </si>
  <si>
    <t>Fitti reali di fabbricati</t>
  </si>
  <si>
    <t>PSZ</t>
  </si>
  <si>
    <t>Diritti di segreteria Anagrafe</t>
  </si>
  <si>
    <t>Categoria 3 - Interessi su anticipazioni e crediti</t>
  </si>
  <si>
    <t>Interessi sui crediti diversi e depositi bancari</t>
  </si>
  <si>
    <t>TITOLO II^ ENTRATE DA TRASFERIMENTI DELLO STATO, REGIONI ED  ENTI</t>
  </si>
  <si>
    <t>TITOLO II^ ENTRATE DA TRASFERIMENTI DELLO STATO, REGIONI ED ENTI</t>
  </si>
  <si>
    <t>Diritti per notifiche</t>
  </si>
  <si>
    <t>Violazione di regolamenti, ordinanze,  ecc.</t>
  </si>
  <si>
    <t xml:space="preserve">Assegnazione Regionale Progetto informagiovani </t>
  </si>
  <si>
    <t>Servizi per servizio stato civile ed elettorale</t>
  </si>
  <si>
    <t>zero</t>
  </si>
  <si>
    <t>RIMBORSO MUTUO BANCA OPI PARCHEGGIO CORREALE</t>
  </si>
  <si>
    <t xml:space="preserve">Banca OPI </t>
  </si>
  <si>
    <t>Convenzionamento profess. Asilo nido</t>
  </si>
  <si>
    <t>Acquisto beni per attività educative ed integrative</t>
  </si>
  <si>
    <t>Servizi per attività educative ed integrative</t>
  </si>
  <si>
    <t>Contributi a favore dell'istruzione-attività integrative</t>
  </si>
  <si>
    <t>Sostegno ed integrazione sociale</t>
  </si>
  <si>
    <t>IRAP D.Lgs.vo 446 convenzionamento asilo nido</t>
  </si>
  <si>
    <t>SERVIZIO 03 - Strutture residenziali e di ricovero per anziani</t>
  </si>
  <si>
    <t>1950/7</t>
  </si>
  <si>
    <t xml:space="preserve">Residenziale infanzia e adolescenza </t>
  </si>
  <si>
    <t>Contributo al centro S.Antonio</t>
  </si>
  <si>
    <t>Retribuzione al personale PSZ L. 328</t>
  </si>
  <si>
    <t>Contributi previdenziali ed assist.</t>
  </si>
  <si>
    <t>Spese funzionamento palestra anziani</t>
  </si>
  <si>
    <t>Obiettori di coscienza convenz.Ministe</t>
  </si>
  <si>
    <t>IRAP sui compensi per prestazioni occasionali</t>
  </si>
  <si>
    <t>Materiale igienico per bagni pubblici</t>
  </si>
  <si>
    <t>Fondo per persone immigrate</t>
  </si>
  <si>
    <t>Sanzioni pecuniarie edilizia privata e abusivismo</t>
  </si>
  <si>
    <t>Centro socio culturale informagiovani - servizi diversi alla persona</t>
  </si>
  <si>
    <t>Politiche giovanili</t>
  </si>
  <si>
    <t xml:space="preserve">Pulizia uffici comunali e materiali di consumo </t>
  </si>
  <si>
    <t xml:space="preserve">Utilizzo banca dati </t>
  </si>
  <si>
    <t>Tore+Regina (30.000)</t>
  </si>
  <si>
    <t>Acquisto vestiario personale del cimitero</t>
  </si>
  <si>
    <t>Acquisto vestiario per il personale</t>
  </si>
  <si>
    <t>Spese per assistenza indigenti</t>
  </si>
  <si>
    <t>INTERVENTO  01 Personale</t>
  </si>
  <si>
    <t>INTERVENTO 02 Acquisto beni di Consumo  e/o materie prime</t>
  </si>
  <si>
    <t>INTERVENTO 03 Prestazioni di servizio</t>
  </si>
  <si>
    <t>INTERVENTO 05 Trasferimenti (Contributi)</t>
  </si>
  <si>
    <t>INTERVENTO 07 Imposte e Tasse</t>
  </si>
  <si>
    <t>INTERVENTO 04 Locazione di beni di terzi (fitti, leasing, locazioni)</t>
  </si>
  <si>
    <t>INTERVENTO 08 Oneri straordinari della gestione</t>
  </si>
  <si>
    <t xml:space="preserve">TITOLO 2 - ENTRATE DA CONTRIBUTI, TRASFERIMENTI STATO E REGIONE </t>
  </si>
  <si>
    <t>TOTALE ENTRATE CORRENTI</t>
  </si>
  <si>
    <t>INTERVENTO 07 Imposte e tasse</t>
  </si>
  <si>
    <t>INTERVENTO 08 Oneri straordinari di gestione</t>
  </si>
  <si>
    <t xml:space="preserve">INTERVENTO 06 Interessi passivi </t>
  </si>
  <si>
    <t>INTERVENTO 08 Oneri straordinari</t>
  </si>
  <si>
    <t>INTERVENTO 11</t>
  </si>
  <si>
    <t>INTERVENTO 02 Acquisto beni di consumo e/o materie prime</t>
  </si>
  <si>
    <t>TITOLO I</t>
  </si>
  <si>
    <t>Exrox € 3.099,75 dal 1.3.2011 anni 4</t>
  </si>
  <si>
    <t>QUANTIFICAZIONE DELLA SPESA AI FINI DELL' 1 %</t>
  </si>
  <si>
    <t>Vigili provvisori</t>
  </si>
  <si>
    <t>2850/5</t>
  </si>
  <si>
    <t>Fondo progettazione riqualif.ambientale Avanzo amminist.</t>
  </si>
  <si>
    <t>2850/6</t>
  </si>
  <si>
    <t>Progetto la città accessibile a tutti</t>
  </si>
  <si>
    <t>Realizz. Parco abitato Fondi da dismissione immobili</t>
  </si>
  <si>
    <t>Destinazione proventi da condono per istruttoria pratiche</t>
  </si>
  <si>
    <t>2740/1</t>
  </si>
  <si>
    <t>Rete Fognante XX lotto</t>
  </si>
  <si>
    <t>2740/2</t>
  </si>
  <si>
    <t>Rete idrica</t>
  </si>
  <si>
    <t>2748/2</t>
  </si>
  <si>
    <t>Rete fognante XVIII lotto</t>
  </si>
  <si>
    <t>Rete fognante XIX lotto</t>
  </si>
  <si>
    <t>Rete fognante</t>
  </si>
  <si>
    <t>2753/1</t>
  </si>
  <si>
    <t>Finanz. L. 135/97 Adeguamento rete fognante XV lotto</t>
  </si>
  <si>
    <t>Per il Sig. Sindaco</t>
  </si>
  <si>
    <t xml:space="preserve">Ipotizzando un aumento del 20 % potremmo avere un maggior gettito di </t>
  </si>
  <si>
    <t xml:space="preserve">2) Incremento della tariffa oraria Park Card per alcune zone (P.zza Lauro,  </t>
  </si>
  <si>
    <t xml:space="preserve">Corso Italia, Centro Storico, Via degli Aranci) a 2 € si stima un maggio gettito di </t>
  </si>
  <si>
    <t>Dott. Antonio Marcia</t>
  </si>
  <si>
    <t>3) Miglioramento della previsione relativa agli incassi per violazioni Codice della</t>
  </si>
  <si>
    <t>Strada subordinatamente all'entrata in servizio dei vigili stagionali</t>
  </si>
  <si>
    <t>4) Parcometri:  occorre decidere sul da farsi per valutare gli effetti</t>
  </si>
  <si>
    <t>Dott. Antonino Giammarino</t>
  </si>
  <si>
    <t>1) Si ipotizza un aumento di € 5 per ogni blocchetto di tiket mensa</t>
  </si>
  <si>
    <t>Maggiore incasso stimato</t>
  </si>
  <si>
    <t>Dott. Francesco Cannavale</t>
  </si>
  <si>
    <t>1) Diritti di segreteria per le DIA da € 77,40 ad € 150</t>
  </si>
  <si>
    <t>Borse Lavoro</t>
  </si>
  <si>
    <t xml:space="preserve">Maggior incasso stimato per circa 350 pratiche </t>
  </si>
  <si>
    <t>2) Diritti di segreteria esame pratiche condono edilizio da € 516 ad € 1.000</t>
  </si>
  <si>
    <t xml:space="preserve">Maggior incasso stimato  </t>
  </si>
  <si>
    <t>Dott. Donato Sarno</t>
  </si>
  <si>
    <t>Totale Maggiori spese</t>
  </si>
  <si>
    <t>Riduzione trasferimenti erariali finanziaria 2008</t>
  </si>
  <si>
    <t>Riduzione trasferimenti finanziaria 2007</t>
  </si>
  <si>
    <t>Conguaglio addizionale Comunale Irpef</t>
  </si>
  <si>
    <t>Riduzione contributo sviluppo Investimenti</t>
  </si>
  <si>
    <t>Riduzione Addizionale ENEL</t>
  </si>
  <si>
    <t>Totale Minori Entrate</t>
  </si>
  <si>
    <t xml:space="preserve">FABBISOGNO DI MAGGIORI RISORSE </t>
  </si>
  <si>
    <t>Finanz. L. 135/97 Adeguamento rete fognante XVII lotto</t>
  </si>
  <si>
    <t>Manut. Straor. Impianto depu. E condot.sottomar. MUTUO</t>
  </si>
  <si>
    <t>Realizzazione By pass per sollev.liquami mar.grande-Tass</t>
  </si>
  <si>
    <t>Realiz. Tratto fognario e sistemazione stradale via Lamia</t>
  </si>
  <si>
    <t>Realizz. Tratto fiognario e sist. Stradale in via Pontone</t>
  </si>
  <si>
    <t>Copertura maggiori oneri di esproprio Avanzo amm.ne</t>
  </si>
  <si>
    <t>2772/1</t>
  </si>
  <si>
    <t>Interventi di completamento ed arredamento asilo nido</t>
  </si>
  <si>
    <t>2732/1</t>
  </si>
  <si>
    <t>2732-2</t>
  </si>
  <si>
    <t>Debiti fuori bilancio Interventi al cimitero</t>
  </si>
  <si>
    <t>Sistemazione area antistante nuovo nicchiaro</t>
  </si>
  <si>
    <t>Realizzazione nuovi loculi zona alta cimiteriale</t>
  </si>
  <si>
    <t>Interv. di adeg. Alla normativa c/o cimitero (incener.cella)</t>
  </si>
  <si>
    <t>Sistemazione cappellone cimitero S.Renato</t>
  </si>
  <si>
    <t>manut.ne cimitero-Destin. Gettito entrate straord.</t>
  </si>
  <si>
    <t>Attrezzature per realizzazione mostre mercato</t>
  </si>
  <si>
    <t>TITOLO III SPESE PER RIMBORSO DI PRESTITI</t>
  </si>
  <si>
    <t>Cap. 2922</t>
  </si>
  <si>
    <t>RIMBORSO DI PRESTITI OBBLIGAZIONARI INTERVENTO 04</t>
  </si>
  <si>
    <t>RIMBORSO DI QUOTA DI CAPITALE DI MUTUI INTERVENTO 03</t>
  </si>
  <si>
    <t>Irap personale di ruolo staff Sindaco</t>
  </si>
  <si>
    <t>IRAP personale di ruolo AA.GG.</t>
  </si>
  <si>
    <t>IRAP personale di ruolo ufficio tributi</t>
  </si>
  <si>
    <t>IRAP personale di ruolo demanio e patrimonio</t>
  </si>
  <si>
    <t>IRAP personale di ruolo UTC</t>
  </si>
  <si>
    <t>SERVIZIO 07 - Anagrafe, stato civile, elettorale, leva,</t>
  </si>
  <si>
    <t>IRAP PERSONALE NON DI RUOLO-PROVVISORI</t>
  </si>
  <si>
    <t>IRAP personale di ruolo Vigili Urbani</t>
  </si>
  <si>
    <t>Irap personale non di ruolo Staff Sindaco</t>
  </si>
  <si>
    <t>IRAP persoanle di ruolo scuola</t>
  </si>
  <si>
    <t>IRAP PERSONALE DI RUOLO</t>
  </si>
  <si>
    <t>IRAP personale Viabilità e parcheggi</t>
  </si>
  <si>
    <t>IRAP Personale di ruolo asilo nido</t>
  </si>
  <si>
    <t>Retribuzione personale di ruolo cimitero</t>
  </si>
  <si>
    <t>IRAP personale di ruolo ufficio commercio</t>
  </si>
  <si>
    <t>ONERI ACCESSORI</t>
  </si>
  <si>
    <t>TOTALE GENERALE</t>
  </si>
  <si>
    <t>Accoglienza residenziale minori in istituti</t>
  </si>
  <si>
    <t>Credito sportivo</t>
  </si>
  <si>
    <t xml:space="preserve">TOTALE </t>
  </si>
  <si>
    <t xml:space="preserve">Iniziative a sostegno della pace </t>
  </si>
  <si>
    <t>Spese per acquisto beni  cimitero (E)</t>
  </si>
  <si>
    <t>SERVIZIO 01 - Affissioni e pubblicità</t>
  </si>
  <si>
    <t>Beni per uffici giudiziari e Pret. (E)</t>
  </si>
  <si>
    <t>Lavorazione contravvenzioni (Penisolazzurra)</t>
  </si>
  <si>
    <t>Rimborso spese notifica</t>
  </si>
  <si>
    <t>Manutenzione impianti riscaldamento scuole medie</t>
  </si>
  <si>
    <t>Interessi passivi su mutui Cassa DD.PP. Stato (Tesoro)</t>
  </si>
  <si>
    <t>Trasferimenti ad Istituti superiori</t>
  </si>
  <si>
    <t>Economo-Servizi per la biblioteca</t>
  </si>
  <si>
    <t>INTERVENTO 05 - Trasferimenti (Contributi)</t>
  </si>
  <si>
    <t xml:space="preserve">930/3 </t>
  </si>
  <si>
    <t>Utc acquisto beni per manut.ne impianti sportivi</t>
  </si>
  <si>
    <t>Retribuzione personale ufficio sport</t>
  </si>
  <si>
    <t>E ????</t>
  </si>
  <si>
    <t>Contributo per feste, funzioni religiose e Santo Patrono</t>
  </si>
  <si>
    <t>Trasferimenti per iniziative turistiche e  Fondazione Sorrento</t>
  </si>
  <si>
    <t>Retribuzione personale addetto al servizio parcheggi</t>
  </si>
  <si>
    <t xml:space="preserve">Acquisto beni per segnaletica stradale </t>
  </si>
  <si>
    <t>Servizi di tutela e promoz. ambiente</t>
  </si>
  <si>
    <t>Incarichi legali per contenzioso abusi edilizi</t>
  </si>
  <si>
    <t>Pulizia Informagiovani</t>
  </si>
  <si>
    <t>Contributi agricoltura (città dell'olio )</t>
  </si>
  <si>
    <t>Insiel+Posta elettronica</t>
  </si>
  <si>
    <t>CAP. 554</t>
  </si>
  <si>
    <t>Cap. 2837</t>
  </si>
  <si>
    <t>da acquisire con esproprio</t>
  </si>
  <si>
    <t>Cap. 2834/40</t>
  </si>
  <si>
    <t>Riparazione e ripristino funzionale</t>
  </si>
  <si>
    <t>nicchie cimiteriali a Piano Terra</t>
  </si>
  <si>
    <t>Cap. 2732/3</t>
  </si>
  <si>
    <t>arborea via S.Renato</t>
  </si>
  <si>
    <t>Cap. 2834/4</t>
  </si>
  <si>
    <t>area e campetto sportivi spasiano</t>
  </si>
  <si>
    <t>Realizzazione nuovo impianto P.I. Priora</t>
  </si>
  <si>
    <t>Riqualificazione stradale ed arborea via S.Renato</t>
  </si>
  <si>
    <t xml:space="preserve">Materiale di pulizia scuole materne-Ufficio scuola </t>
  </si>
  <si>
    <t>Servizi-Spese fondi di solidarietà e prot.civile</t>
  </si>
  <si>
    <t>Contributi per la tutela dell'ambiente Parco marino</t>
  </si>
  <si>
    <t>Carburante per veicoli asilo nido</t>
  </si>
  <si>
    <t>Spese per servizio affissione e pubblicità P.Azz.</t>
  </si>
  <si>
    <t>Fitto locali ufficio collocamento</t>
  </si>
  <si>
    <t>Spese interventi a favore sfrattati</t>
  </si>
  <si>
    <t>Integrazione canoni di locazione meno abbienti</t>
  </si>
  <si>
    <t>Integrazione canoni di locazione meno abbienti-Fondi comunali</t>
  </si>
  <si>
    <t>Spese Postali</t>
  </si>
  <si>
    <t>Servizi per attrezzature informatiche</t>
  </si>
  <si>
    <t>Servizi per festa nazionali, solennità e pubbl.interes.</t>
  </si>
  <si>
    <t>Spese per la S.E.C.</t>
  </si>
  <si>
    <t>Economo-acquisto materiale di pulizia per bagni</t>
  </si>
  <si>
    <t>IRAP Co.Co.Co. e consulenze</t>
  </si>
  <si>
    <t>Imposte e tasse sul patrimonio</t>
  </si>
  <si>
    <t>Canoni di locazione per sfrattati</t>
  </si>
  <si>
    <t>Retribuzione personale Politiche sociali</t>
  </si>
  <si>
    <t>Contributi a favore della pace</t>
  </si>
  <si>
    <t>Lotta all'usura-contributi ad associaz.</t>
  </si>
  <si>
    <t>IRAP personale PSZ</t>
  </si>
  <si>
    <t>Contributi previdenziali ed assistenziali</t>
  </si>
  <si>
    <t>Spese generali di funzionamento</t>
  </si>
  <si>
    <t>Iniziative nel settore commercio</t>
  </si>
  <si>
    <t>Assegni nucleo familiare incremento</t>
  </si>
  <si>
    <t>Irap personale provvisorio</t>
  </si>
  <si>
    <r>
      <t xml:space="preserve">Borse di studio      </t>
    </r>
    <r>
      <rPr>
        <b/>
        <sz val="12"/>
        <rFont val="Times New Roman"/>
        <family val="1"/>
      </rPr>
      <t>E-U Entrata cap. 120</t>
    </r>
  </si>
  <si>
    <t>Interventi per servizio civile</t>
  </si>
  <si>
    <t>Economo-Servizi per manutenzione attrezzature</t>
  </si>
  <si>
    <t>Economo-Beni per il funzionamento UTC</t>
  </si>
  <si>
    <t>Economo-Acquisto beni ufficio stato civile ed elettorale</t>
  </si>
  <si>
    <t>Economo-Acquisto beni anagrafe, ecc.</t>
  </si>
  <si>
    <t>Economo-Servizi per refezione scolastica</t>
  </si>
  <si>
    <t>Economo-beni per manutenzione e segnaletica</t>
  </si>
  <si>
    <t>SERVIZIO 03 - Protezione civile</t>
  </si>
  <si>
    <t>SERVIZIO 04 - Servizio idrico integrato</t>
  </si>
  <si>
    <t>SERVIZIO 05 - Smaltimento rifiuti</t>
  </si>
  <si>
    <t>SERVIZIO 06 - Parchi e servizi per la tutela ambientale del verde, territorio</t>
  </si>
  <si>
    <t>FUNZIONE 10 - Settore sociale</t>
  </si>
  <si>
    <t>Piano politiche giovanili Comuni</t>
  </si>
  <si>
    <t>Progetto Musicando ANCI</t>
  </si>
  <si>
    <t>Piano Territoriale Politiche Giovanili Contributo Regionale</t>
  </si>
  <si>
    <t>Proventi parcheggio Achille Lauro</t>
  </si>
  <si>
    <t>???</t>
  </si>
  <si>
    <t>Abolita</t>
  </si>
  <si>
    <t>Sarno ???</t>
  </si>
  <si>
    <r>
      <t xml:space="preserve">Integrazio canoni locazione Regione </t>
    </r>
    <r>
      <rPr>
        <b/>
        <sz val="12"/>
        <rFont val="Times New Roman"/>
        <family val="1"/>
      </rPr>
      <t>E-U cap.730</t>
    </r>
  </si>
  <si>
    <t>Cap</t>
  </si>
  <si>
    <t>Oneri straordinari servizio rifiuti</t>
  </si>
  <si>
    <t>SERVIZIO 01 - Asili nido, servizi per l'infanzia e minori</t>
  </si>
  <si>
    <t>Interventi agli immobili comunali 626 avanzo amm.ne 2002</t>
  </si>
  <si>
    <t>adeguamento alla 626 immobuli comunali</t>
  </si>
  <si>
    <t>Impianto condizionamento Pretura</t>
  </si>
  <si>
    <t>Manut.ne immobile terzi sede giudice di pace</t>
  </si>
  <si>
    <t>Segnaletica stradale e viabilità</t>
  </si>
  <si>
    <t>Acquisto terminalini per P.M. Avanzo di amm.ne</t>
  </si>
  <si>
    <t>Acquisto motociclette per i Vigili Urbani</t>
  </si>
  <si>
    <t>Attuazione piano per la sicurezza stradale Progetto cofin.</t>
  </si>
  <si>
    <t>Manut.ne straord. Scuola materna Atigliana</t>
  </si>
  <si>
    <t>2627/1</t>
  </si>
  <si>
    <t>Refettorio scuola Angelina Lauro</t>
  </si>
  <si>
    <t>Costruzione scuola elementare Cesarano Mutuo con Cont</t>
  </si>
  <si>
    <t>Manut.ne imm. edif. Cesarano Asilo nido Benzoni-T.Tasso</t>
  </si>
  <si>
    <t>Fin. Regionale Adeg.materna-elementare Cesarano L. 23</t>
  </si>
  <si>
    <t>Fin.Reg. Manut.ne edifici scol.Priora-A.Lauro-V.Veneto</t>
  </si>
  <si>
    <t>2637/1</t>
  </si>
  <si>
    <t>Manut.ne straord. Plessi scolastici</t>
  </si>
  <si>
    <t>2637/2</t>
  </si>
  <si>
    <t>manut.ne straord. Scuola frazione Priora</t>
  </si>
  <si>
    <t>2637/3</t>
  </si>
  <si>
    <t>Manutenzione plessi scolastici</t>
  </si>
  <si>
    <t xml:space="preserve">Acquisto arredi per le scuole </t>
  </si>
  <si>
    <t>2640/1</t>
  </si>
  <si>
    <t>Costruzione, acquisto, nabutenzione istitituto d'arte</t>
  </si>
  <si>
    <t>Lavori sistemazione Istituto Graziani</t>
  </si>
  <si>
    <t>Fornitura arredi per scuole avanzo di amministrazione2002</t>
  </si>
  <si>
    <t>Acquisto n. 3 scuola bus per trasporto scolastico</t>
  </si>
  <si>
    <t>Costruzione e manut.ne Chiesa S.Maria del Toro</t>
  </si>
  <si>
    <t>2660/1</t>
  </si>
  <si>
    <t>??????</t>
  </si>
  <si>
    <t>2660/2</t>
  </si>
  <si>
    <t>V Lotto recupero e restauro bastione Parsano-Belvedere</t>
  </si>
  <si>
    <t>2660/3</t>
  </si>
  <si>
    <t>II Intervento Restauro cisternoni Romani bassi</t>
  </si>
  <si>
    <t>Sistemazione palestre e campetti scuole avanzo amm. '02</t>
  </si>
  <si>
    <t>Fornitura di energia elettrica per patrimonio comunale</t>
  </si>
  <si>
    <t>Fornitura energia elettrica centro informagiovani</t>
  </si>
  <si>
    <t>Forniture energia elettrica al cimitero</t>
  </si>
  <si>
    <t>Fitti attivi da terreni</t>
  </si>
  <si>
    <t>Proventi diversi da enti del settore pubblico</t>
  </si>
  <si>
    <t>Proventi diversi da imprese e privati</t>
  </si>
  <si>
    <t>Stipendi personale non di ruolo ufficio di staff</t>
  </si>
  <si>
    <t xml:space="preserve">Contributi prev. ed assistenziali personale non di ruolo </t>
  </si>
  <si>
    <t>Forniture idriche per parcheggi e servizi stradali</t>
  </si>
  <si>
    <t>Forniture idriche cimitero</t>
  </si>
  <si>
    <t xml:space="preserve">Cuochi (142.460)+HCCP (9.680) </t>
  </si>
  <si>
    <t>Ser.ass. 86.112</t>
  </si>
  <si>
    <t>Adeg.Impianti sportivi comunali avanzo di amministrazione</t>
  </si>
  <si>
    <t>Sistemazione palestra ex scuola media B.Rota</t>
  </si>
  <si>
    <t>Adeg.funz. Locali e spogliatoi sootostante tribuna c.Italia</t>
  </si>
  <si>
    <t>Completamento parco giochi via Cacciatore</t>
  </si>
  <si>
    <t>Impianto polisportivo ex macello</t>
  </si>
  <si>
    <t>INTERVENTO 05-Trasferimenti</t>
  </si>
  <si>
    <t>Complet. Lavori al centro sportivo Spasiano</t>
  </si>
  <si>
    <t>Realizz.coperture su aree uso sportivo palestra SM.Tasso</t>
  </si>
  <si>
    <t>Realizz.spogliatoi e servizi tecnostruttura Media Tasso</t>
  </si>
  <si>
    <t>Stipendi Dirigenti a tempo determinato</t>
  </si>
  <si>
    <t>Contributi previdenziali Dirigenti a tempo determinato</t>
  </si>
  <si>
    <t>IRAP Dirigenti a tempo determinato</t>
  </si>
  <si>
    <t>Economo-Spese automezzi dei servizi sociali</t>
  </si>
  <si>
    <t>Palazzetto Atigliana Impianto acqua calda avanzo amm.ne</t>
  </si>
  <si>
    <t>Interv.Campo Italia Mutuo con il CREDITO SPORTIVO</t>
  </si>
  <si>
    <t>2804/1</t>
  </si>
  <si>
    <t>Acquisto tribuna campo Italia avanzo amministrazione</t>
  </si>
  <si>
    <t>2804/2</t>
  </si>
  <si>
    <t>Rivestimento muro cinta campo Italia Avanzo amministra.</t>
  </si>
  <si>
    <t>Adeg.e ristrutt.ne tribuna centrale Campo Italia</t>
  </si>
  <si>
    <t>Realizzazione progettazione DVD Prog. Camerun</t>
  </si>
  <si>
    <t>Studio sui flussi turistici</t>
  </si>
  <si>
    <t>2019/2</t>
  </si>
  <si>
    <t>Manut.ne strade e Piazze Comunali</t>
  </si>
  <si>
    <t>Scala accesso via Sersale camminamento antiche mura</t>
  </si>
  <si>
    <t xml:space="preserve">Progetto zona 30 per sicurezza stradale </t>
  </si>
  <si>
    <t>Sistema di videosorveglianza</t>
  </si>
  <si>
    <t>Lavori manut.ne straord. Strade comunali</t>
  </si>
  <si>
    <t>Manut.ne straordinaria strade</t>
  </si>
  <si>
    <t>Forniture energia elettrica Ufficio Collocamento</t>
  </si>
  <si>
    <t>Servizi per l'artigianato</t>
  </si>
  <si>
    <t>Contributi per iniziative nel campo dell'artigianato</t>
  </si>
  <si>
    <t>Realizzazione ascensori</t>
  </si>
  <si>
    <t xml:space="preserve">Percorso pedonale meccanizzato </t>
  </si>
  <si>
    <t>2° lotto stazione di arrivo</t>
  </si>
  <si>
    <t>Entrate</t>
  </si>
  <si>
    <t>Cassa DD.PP.</t>
  </si>
  <si>
    <t xml:space="preserve">Regione </t>
  </si>
  <si>
    <t>Uscita</t>
  </si>
  <si>
    <t>Progetto Manutenzione straord.</t>
  </si>
  <si>
    <t>tratti dissestati via Capo</t>
  </si>
  <si>
    <t>Impianto Pubblica illuminazione</t>
  </si>
  <si>
    <t>via Nastro Verde 2° lotto</t>
  </si>
  <si>
    <t xml:space="preserve">Intervento di riqualificazione </t>
  </si>
  <si>
    <t>Piazza S.Antonino</t>
  </si>
  <si>
    <t xml:space="preserve">Manutenzione straordinaria </t>
  </si>
  <si>
    <t>strade cittadine e rurali</t>
  </si>
  <si>
    <t>Manut.ne straord. Strade comun</t>
  </si>
  <si>
    <t>Gradoni S.Angelo e via Cala</t>
  </si>
  <si>
    <t xml:space="preserve">Recupero e riqualificazione di </t>
  </si>
  <si>
    <t xml:space="preserve">Villa Fiorentino </t>
  </si>
  <si>
    <t xml:space="preserve">Riqualificazione urbanistica ed </t>
  </si>
  <si>
    <t>ambientale complesso eliporto</t>
  </si>
  <si>
    <t>in località Le Tore</t>
  </si>
  <si>
    <t>Realizzazione Bike-Sharing</t>
  </si>
  <si>
    <t xml:space="preserve">Miglioramento stabilità e </t>
  </si>
  <si>
    <t>sicurezza sul territorio</t>
  </si>
  <si>
    <t>Privato</t>
  </si>
  <si>
    <t>ANNO 2013</t>
  </si>
  <si>
    <t xml:space="preserve">Riqualificazione Villa Comunale </t>
  </si>
  <si>
    <t xml:space="preserve">Recupero strada rurale </t>
  </si>
  <si>
    <t>Montecorbo</t>
  </si>
  <si>
    <t>Recupero sentiero Nastro Verde</t>
  </si>
  <si>
    <t xml:space="preserve">Priora </t>
  </si>
  <si>
    <t>TOTALI 2013</t>
  </si>
  <si>
    <t>Regione</t>
  </si>
  <si>
    <t>Stato</t>
  </si>
  <si>
    <t>Cap. 652</t>
  </si>
  <si>
    <t>Cap. 554</t>
  </si>
  <si>
    <t>Cap.2834-29</t>
  </si>
  <si>
    <t>Cap.2838-6</t>
  </si>
  <si>
    <t>Cap. 2847</t>
  </si>
  <si>
    <t>Cap. 2852</t>
  </si>
  <si>
    <t>Cap. 2860</t>
  </si>
  <si>
    <t>Cap.2831</t>
  </si>
  <si>
    <t>Cap. 2907</t>
  </si>
  <si>
    <t>creare</t>
  </si>
  <si>
    <t>cat. 05</t>
  </si>
  <si>
    <t>Cap. 2786</t>
  </si>
  <si>
    <t>Cap. 561</t>
  </si>
  <si>
    <t>Palestra sportiva Via S.Antonio</t>
  </si>
  <si>
    <t>Cap. 2789</t>
  </si>
  <si>
    <t>Cap. 2791</t>
  </si>
  <si>
    <t>Manut.ne stradale via Casarufolo vicoli Rota</t>
  </si>
  <si>
    <t>Ampliamento sede stradale tratto a valle via Atigliana</t>
  </si>
  <si>
    <t>2834/1</t>
  </si>
  <si>
    <t>2834/2</t>
  </si>
  <si>
    <t>Trasporto giochi sportivi studenteschi</t>
  </si>
  <si>
    <t>Economo-acquisto beni per funzionAmento uffici e servizi</t>
  </si>
  <si>
    <t>Manutenzione cimitero</t>
  </si>
  <si>
    <t>Contributi previdenziali personale PSZ</t>
  </si>
  <si>
    <t>Manut.ne strade via Correale e via Califano</t>
  </si>
  <si>
    <t>Sistemazione strade rurali via Pantano</t>
  </si>
  <si>
    <t>2834/3</t>
  </si>
  <si>
    <t>Sistemazione strada Lischisani</t>
  </si>
  <si>
    <t>2834/4</t>
  </si>
  <si>
    <t>Sistemazione via S.Renato</t>
  </si>
  <si>
    <t>2834/8</t>
  </si>
  <si>
    <t>Realizzazione marciapiedi a sbalzo Hotel Caour al Capo</t>
  </si>
  <si>
    <t>2834/10</t>
  </si>
  <si>
    <t>Risistemazione Aree pubbliche Marina Grande e sist.strad</t>
  </si>
  <si>
    <t>2834/13</t>
  </si>
  <si>
    <t xml:space="preserve">CATEGORIA 4° - Trasferimenti da altri enti </t>
  </si>
  <si>
    <t>Complet. Risan. Marciapiedi nuova illuminazione via aranci</t>
  </si>
  <si>
    <t>2834/19</t>
  </si>
  <si>
    <t>Interventi per Piazza Priora</t>
  </si>
  <si>
    <t>2834/20</t>
  </si>
  <si>
    <t>Progetto E-Government Citizen On Line</t>
  </si>
  <si>
    <t>Sistemazione stradale via Atigliana e Piazza Ganci</t>
  </si>
  <si>
    <t>2834/24</t>
  </si>
  <si>
    <t>Sist. Stradali via fuorimura e vico fuorimura</t>
  </si>
  <si>
    <t>2834/27</t>
  </si>
  <si>
    <t>Complet. Impianto P.I. via Marziale</t>
  </si>
  <si>
    <t>2834/28</t>
  </si>
  <si>
    <t>Ampliamento con realizz. Marciapiedi via Rota</t>
  </si>
  <si>
    <t>2834/31</t>
  </si>
  <si>
    <t>Riqualificazione  Piazza Andrea Veniero</t>
  </si>
  <si>
    <t>Complet. Pavimentazione e parapetti via Marina Grande</t>
  </si>
  <si>
    <t>Ripristino strade via Rivezzoli Gradoni, S.Angelo-Catiglian</t>
  </si>
  <si>
    <t>2838/3</t>
  </si>
  <si>
    <t>Riparazione e sistemazione via Li Simoni</t>
  </si>
  <si>
    <t>2838/4</t>
  </si>
  <si>
    <t>Ripristino strade rurali Palomba-Festola-Baranica</t>
  </si>
  <si>
    <t>2838/5</t>
  </si>
  <si>
    <t>Ripristino strade rurali Le Tore-Malecoccola-Pontone-Zatri</t>
  </si>
  <si>
    <t>TITOLO II° SPESE DI INVESTIMENTO</t>
  </si>
  <si>
    <t>Economo-servizi per UTC</t>
  </si>
  <si>
    <t>INTERVENTO 08 - Oneri straordinari</t>
  </si>
  <si>
    <t>Rimborso Regione elezioni</t>
  </si>
  <si>
    <t>Retribuzioni personale non di ruolo Vigili Urbani</t>
  </si>
  <si>
    <t>Inytervento di manutenzione via Colli di Acquara</t>
  </si>
  <si>
    <t>Manutenzione via Lischisani</t>
  </si>
  <si>
    <t>Manut.ne straord. Marciapiedi zona Marano</t>
  </si>
  <si>
    <t>Interventi straordinari al cimitero</t>
  </si>
  <si>
    <t>Spese telefoniche AA.GG.</t>
  </si>
  <si>
    <t>Interessi passivi mutui Cassa DD.PP. Stato</t>
  </si>
  <si>
    <t>Interessi passivi mutui Cassa DD.PP. Spa</t>
  </si>
  <si>
    <t>Interessi passivi su mutui Cassa DD.PP.  Stato</t>
  </si>
  <si>
    <t>Interessi passivi su mutui Cassa DD.PP. Spa</t>
  </si>
  <si>
    <t>Ampliamento sede stradale via Rota</t>
  </si>
  <si>
    <t>Percorso pedonale di collegamento tra Marina grande-picc</t>
  </si>
  <si>
    <t>Contributi n. 6 Vigili</t>
  </si>
  <si>
    <t>Contributi assunzione n. 2 D</t>
  </si>
  <si>
    <t>IRAP n. 6 Vigili</t>
  </si>
  <si>
    <t>SERVIZIO 04 - Assistenza, benifecenza e servizi diversi alla persona</t>
  </si>
  <si>
    <t>SERVIZIO 05 - Servizio necroscopico e cimiteriale</t>
  </si>
  <si>
    <t>FUNZIONE 11 - Sviluppo economico</t>
  </si>
  <si>
    <t>SERVIZIO 05 - Commercio</t>
  </si>
  <si>
    <t>SERVIZIO 06 - Artigianato</t>
  </si>
  <si>
    <t>SERVIZIO 07 - Agricoltura</t>
  </si>
  <si>
    <t>TITOLO 2</t>
  </si>
  <si>
    <t>Acquisizione di beni immobili</t>
  </si>
  <si>
    <t>Spese per immobili di proprietà comunale</t>
  </si>
  <si>
    <t>ENTRATE ANNO 2013</t>
  </si>
  <si>
    <t>Tasso(304.500) + Peter (80.000)</t>
  </si>
  <si>
    <t>Gestione degli impianti termici e del terzo respons.</t>
  </si>
  <si>
    <t>Debiti fuori bilancio</t>
  </si>
  <si>
    <t>Debiti fuori bilancio Sentenze</t>
  </si>
  <si>
    <t>Costituzione fondo art. 18 L. 109</t>
  </si>
  <si>
    <t>Retribuzione al personale servizi manutentivi</t>
  </si>
  <si>
    <t>Stipendi</t>
  </si>
  <si>
    <t>Contributi</t>
  </si>
  <si>
    <t>Retribuzione personale anagrafe, stato  civile elett.</t>
  </si>
  <si>
    <t>Acquisto beni di consumo ufficio stato civile</t>
  </si>
  <si>
    <t>FUNZIONE 02 - Giustizia</t>
  </si>
  <si>
    <t>SERVIZIO 01 - Uffici giudiziari</t>
  </si>
  <si>
    <t>Fitto locali giudice di pace</t>
  </si>
  <si>
    <t>Corredo, casermaggio ecc. agenti comunali</t>
  </si>
  <si>
    <t>Spese varie esercizio automezzi</t>
  </si>
  <si>
    <t>Contratto assistenza attrezzature VV.UU.</t>
  </si>
  <si>
    <t>Quota proventi diritti di segreteria e rogito al Fondo</t>
  </si>
  <si>
    <t>ANCI e A.I.C.C.R.E. - Quote associative annuali</t>
  </si>
  <si>
    <t>Contributo Agenzia Segretari Comunali</t>
  </si>
  <si>
    <t>IRAP personale di ruolo</t>
  </si>
  <si>
    <t>IRAP su oneri contrattuali arretrati</t>
  </si>
  <si>
    <t>IRAP personale provvisorio</t>
  </si>
  <si>
    <t>IRAP su diritti di rogito e di segreteria</t>
  </si>
  <si>
    <t>INTERVENTO 06 Interessi passivi</t>
  </si>
  <si>
    <t>Interessi passivi su mutui altri istituti di credito</t>
  </si>
  <si>
    <t>Tasse di possesso veicoli comunali</t>
  </si>
  <si>
    <t>Imposte e tasse per registrazione contratti e sentenze</t>
  </si>
  <si>
    <t>IRAP indennità salario accessorio e straordinario</t>
  </si>
  <si>
    <t>IRAP su buoni pasto</t>
  </si>
  <si>
    <t>Restituzione entrate diverse</t>
  </si>
  <si>
    <t>Oneri straordinari e passività pregresse</t>
  </si>
  <si>
    <t>Servizi per funzionamento ufficio ragioneria</t>
  </si>
  <si>
    <t xml:space="preserve">Leasing fotocopiatrici </t>
  </si>
  <si>
    <t>IRAP personale ufficio ragioneria</t>
  </si>
  <si>
    <t>Servizio di tesoreria</t>
  </si>
  <si>
    <r>
      <t xml:space="preserve">Sviluppo raccolta differenziata E-U </t>
    </r>
    <r>
      <rPr>
        <b/>
        <sz val="12"/>
        <rFont val="Times New Roman"/>
        <family val="1"/>
      </rPr>
      <t>(Provincia)</t>
    </r>
  </si>
  <si>
    <t>Economo-beni per funzionamento ufficio tributi</t>
  </si>
  <si>
    <t>Servizi per funzionamento ufficio tributi</t>
  </si>
  <si>
    <t>Economo-Servizi per funzionamento ufficio tributi</t>
  </si>
  <si>
    <t>Stipendi personale di ruolo</t>
  </si>
  <si>
    <t>Beni di consumo per il servizio demanio</t>
  </si>
  <si>
    <t>Beni di consumo per il servizio patrimonio</t>
  </si>
  <si>
    <t>Revisione e ricarica estintori patrimonio comunale</t>
  </si>
  <si>
    <t>Utc-beni di consumo per il demanio</t>
  </si>
  <si>
    <t>Utc-beni di consumo per il patrimonio</t>
  </si>
  <si>
    <t>Servizi per la gestione del demanio</t>
  </si>
  <si>
    <t>Servizi per la gestione del patrimonio</t>
  </si>
  <si>
    <t>Utc-servizi per il patrimonio</t>
  </si>
  <si>
    <t xml:space="preserve">Quote condominiali </t>
  </si>
  <si>
    <t>Interessi passivi diversi</t>
  </si>
  <si>
    <t>RIEPILOGO GENERALE</t>
  </si>
  <si>
    <t>1) Incremento di 2 punti aliquota ICI  I^ casa: maggior gettito stimato</t>
  </si>
  <si>
    <t xml:space="preserve">TOTALE ENTRATE </t>
  </si>
  <si>
    <t>Oneri straordinari per la gestione del patrimonio</t>
  </si>
  <si>
    <t xml:space="preserve">Retribuzioni al personale di ruolo </t>
  </si>
  <si>
    <t>Forniture idriche patrimonio comunale</t>
  </si>
  <si>
    <t>Pulizia bagni marina grande e marina piccola</t>
  </si>
  <si>
    <t>MAGGIORI SPESE ANNO 2008</t>
  </si>
  <si>
    <t xml:space="preserve">Mutuo Correale </t>
  </si>
  <si>
    <t>Rimborso spese legali dipendenti</t>
  </si>
  <si>
    <t>Penisulazzurra per lavorazione multe</t>
  </si>
  <si>
    <t>Spese Postali Vigili Urbani</t>
  </si>
  <si>
    <t>Oneri sicurezza</t>
  </si>
  <si>
    <t>Fondo di Riserva</t>
  </si>
  <si>
    <t>MINORI ENTRATE ANNO 2008</t>
  </si>
  <si>
    <t xml:space="preserve">TITOLO II^ ENTRATE DA TRASFERIMENTI DELLO STATO, </t>
  </si>
  <si>
    <t xml:space="preserve">          REGIONI ED ENTI</t>
  </si>
  <si>
    <t>Diritti e rendite patrimoniali diverse (Penisolaverde)</t>
  </si>
  <si>
    <t>TOTALE Funzione 01</t>
  </si>
  <si>
    <t>Totale funzione 7</t>
  </si>
  <si>
    <t>Totale funzione 8</t>
  </si>
  <si>
    <t>Piazza Tasso</t>
  </si>
  <si>
    <t xml:space="preserve">Totale funzione 9 </t>
  </si>
  <si>
    <t>Totale funzione 10</t>
  </si>
  <si>
    <t>Totale funzione 11</t>
  </si>
  <si>
    <t>Retribuzioni personale non di ruolo</t>
  </si>
  <si>
    <t>Contributi previd. ed assistenziali personale non di ruolo</t>
  </si>
  <si>
    <t>Servizi per funzionamento Utc</t>
  </si>
  <si>
    <t>IRAP Art. 18 L. 109</t>
  </si>
  <si>
    <t>Economo-Servizi per anagrafe ecc.</t>
  </si>
  <si>
    <t>IRAP personale anagrafe, stato civile, elettorale, ecc.</t>
  </si>
  <si>
    <t>Contributo Ordinario dello Stato</t>
  </si>
  <si>
    <t>Contributo Consolidato dello Stato</t>
  </si>
  <si>
    <t>FUNZIONE 09 - Gestione del territorio e dell'ambiente</t>
  </si>
  <si>
    <t>2 09 04 01 0690</t>
  </si>
  <si>
    <t>Completamento pozzo a vortice</t>
  </si>
  <si>
    <t>2 09 04 01 9902</t>
  </si>
  <si>
    <t>Ampliamento, potenziamento fogne</t>
  </si>
  <si>
    <t>SERVIZIO 05 - Servizio smaltimento rifiuti</t>
  </si>
  <si>
    <t>Partecipazioni azionarie</t>
  </si>
  <si>
    <t>2 09 05 08 0001</t>
  </si>
  <si>
    <t>Acquisizione partecipazioni azionarie</t>
  </si>
  <si>
    <t>FUNZIONE 010 - Funzione nel settore sociale</t>
  </si>
  <si>
    <t>2 10 05 01 0678</t>
  </si>
  <si>
    <t xml:space="preserve">Totale Titolo III° </t>
  </si>
  <si>
    <t>Cariparma 7600</t>
  </si>
  <si>
    <t>Manutenzione straordinaria cappellone cimitero</t>
  </si>
  <si>
    <t>TITOLO 1  -  ENTRATE TRIBUTARIE</t>
  </si>
  <si>
    <t xml:space="preserve">Cap. </t>
  </si>
  <si>
    <t>ANCI Progetto musicando</t>
  </si>
  <si>
    <t>servizi per l'agricoltura Premio Sirena d'oro</t>
  </si>
  <si>
    <t>Diritti sulle pubbliche affissioni</t>
  </si>
  <si>
    <t>Tit. V mutuo</t>
  </si>
  <si>
    <t xml:space="preserve">FUNZIONE 01 </t>
  </si>
  <si>
    <t>FUNZIONI GENERALI DI AMMINISTRAZIONE, GESTIONE E CONTROLLO</t>
  </si>
  <si>
    <t>Organi istituzionali, partecipazione e decentramento</t>
  </si>
  <si>
    <t>Segreteria generale, personale e organizzazione</t>
  </si>
  <si>
    <t>Gestione delle entrate tributarie e servizi fiscali</t>
  </si>
  <si>
    <t>Servizio 01</t>
  </si>
  <si>
    <t>Servizio 02</t>
  </si>
  <si>
    <t>Servizio 03</t>
  </si>
  <si>
    <t>Servizio 04</t>
  </si>
  <si>
    <t>Servizio 05</t>
  </si>
  <si>
    <t>Gestione dei beni demaniali e patrimoniali</t>
  </si>
  <si>
    <t>Servizio 06</t>
  </si>
  <si>
    <t>Ufficio Tecnico</t>
  </si>
  <si>
    <t>Servizio 07</t>
  </si>
  <si>
    <t>Anagrafe, stato civile, elettorale, leva e servizio statistico</t>
  </si>
  <si>
    <t>FUNZIONE 02</t>
  </si>
  <si>
    <t>FUNZIONI RELATIVE ALLA GIUSTIZIA</t>
  </si>
  <si>
    <t>Uffici giudiziari</t>
  </si>
  <si>
    <t>Casa circondariale e altri servizi</t>
  </si>
  <si>
    <t>FUNZIONE 03</t>
  </si>
  <si>
    <t>FUNZIONI DI POLIZIA LOCALE</t>
  </si>
  <si>
    <t>Polizia commerciale</t>
  </si>
  <si>
    <t>Serxvizio 03</t>
  </si>
  <si>
    <t>Polizia amministrativa</t>
  </si>
  <si>
    <t xml:space="preserve">Contributi prev. ed assistenziali personale di ruolo </t>
  </si>
  <si>
    <t>Compensi  Nucleo di Valutazione</t>
  </si>
  <si>
    <t>Compensi  Revisori dei Conti</t>
  </si>
  <si>
    <t>Indennità di presenza consiglieri comunali</t>
  </si>
  <si>
    <t>Prestazioni di servizio per rappresentanza</t>
  </si>
  <si>
    <t>Prestazioni di servizio per ufficio stampa e URP</t>
  </si>
  <si>
    <t>Acquisto beni per ufficio stampa e URP</t>
  </si>
  <si>
    <t xml:space="preserve">Contributi ad Enti, Associazioni, ONLUS ed altri </t>
  </si>
  <si>
    <t>Irap personale di ruolo</t>
  </si>
  <si>
    <t>Irap personale non di ruolo</t>
  </si>
  <si>
    <t>Stipendi personale di ruolo ufficio di staff</t>
  </si>
  <si>
    <t>Irap per risultati</t>
  </si>
  <si>
    <t xml:space="preserve">Stipendi personale di ruolo AA.GG., Segreteria, Personale </t>
  </si>
  <si>
    <t>Contributi previdenziali ed assistenziali personale di ruolo</t>
  </si>
  <si>
    <t xml:space="preserve">Fondo Oneri rinnovi contrattuali </t>
  </si>
  <si>
    <t>Quota diritti di rogito e segreteria al Segretario</t>
  </si>
  <si>
    <t>Contributi previdenziali ed assist. su diritti di rogito</t>
  </si>
  <si>
    <t>Oneri riflessi su salario accessorio e straordinario</t>
  </si>
  <si>
    <t>Equo indennizzo</t>
  </si>
  <si>
    <t>Polizia municipale</t>
  </si>
  <si>
    <t>FUNZIONE 04</t>
  </si>
  <si>
    <t>FUNZIONI DI ISTRUZIONE PUBBLICA</t>
  </si>
  <si>
    <t>Scuola materna</t>
  </si>
  <si>
    <t>Istruzione elementare</t>
  </si>
  <si>
    <t>Istruzione media</t>
  </si>
  <si>
    <t>Istruzione secondaria superiore</t>
  </si>
  <si>
    <t>Assistenza scolastica, trasporto, refezione ed altri servizi</t>
  </si>
  <si>
    <t>FUNZIONE 05</t>
  </si>
  <si>
    <t>FUNZIONI RELATIVE ALLA CULTURA ED AI BENI CULTURALI</t>
  </si>
  <si>
    <t>Biblioteche, musei, pinacoteche</t>
  </si>
  <si>
    <t>Teatri, attività culturakli e servizi diversi nel settore culturale</t>
  </si>
  <si>
    <t>FUNZIONE 06</t>
  </si>
  <si>
    <t>FUNZIONI NEL SETTORE SPORTIVO E RICREATIVO</t>
  </si>
  <si>
    <t>Piscine comunali</t>
  </si>
  <si>
    <t>Stadio comunale, palazzo dello spot ed altri impianti</t>
  </si>
  <si>
    <t>Manifestazioni diverse nel settore sportivo e ricreativo</t>
  </si>
  <si>
    <t>FUNZIONE 07</t>
  </si>
  <si>
    <t>FUNZIONI NEL CAMPO TURISTICO</t>
  </si>
  <si>
    <t>Servizi turistici</t>
  </si>
  <si>
    <t>Manifestazioni turistiche</t>
  </si>
  <si>
    <t>FUNZIONE 08</t>
  </si>
  <si>
    <t xml:space="preserve">Libri scuole Fondi Regionali      E-U Entrata cap. 729 </t>
  </si>
  <si>
    <t>INTERVENTO</t>
  </si>
  <si>
    <t>Contributi a favore delle chiese ed istituti religiosi</t>
  </si>
  <si>
    <t>Accertamenti ici</t>
  </si>
  <si>
    <t>TARES</t>
  </si>
  <si>
    <t>IMU Anni precedenti</t>
  </si>
  <si>
    <t xml:space="preserve">€ 14.603,48 + IVA al mese </t>
  </si>
  <si>
    <t>Museo Correale-Contributo E' Divenuto fitto</t>
  </si>
  <si>
    <t xml:space="preserve">INTERVENTO 04 Locazione beni di terzi </t>
  </si>
  <si>
    <t>Locazioni per parchi e giardini</t>
  </si>
  <si>
    <t>ANNO 2014</t>
  </si>
  <si>
    <t>Locali di pertinenza edificio scolastico</t>
  </si>
  <si>
    <t>Vittorio Veneto refettorio e palestra</t>
  </si>
  <si>
    <t>Cap.??</t>
  </si>
  <si>
    <t>Manutenzione straordinaria arteria stradale via Cala</t>
  </si>
  <si>
    <t>Progetto di recupero e valorizzazione reperti archeologici</t>
  </si>
  <si>
    <t>e realizzazione bagni pubblici diversamente abili piazza</t>
  </si>
  <si>
    <t>A. Veniero</t>
  </si>
  <si>
    <t>Riparazione e ripristino muratura Corso Italia altezza</t>
  </si>
  <si>
    <t>imbocco via Arigliola</t>
  </si>
  <si>
    <t>Ripavimentazione Piazza A. Lauro e tratto corso Italia</t>
  </si>
  <si>
    <t>Adeguamento arteria stradale di via Marziale</t>
  </si>
  <si>
    <t>cap. 652</t>
  </si>
  <si>
    <t>Manutenzione strade cittadine e rurali</t>
  </si>
  <si>
    <t>TOTALI 2014</t>
  </si>
  <si>
    <t>ANNO 2015</t>
  </si>
  <si>
    <t>TOTALI 2015</t>
  </si>
  <si>
    <t>Cap. 2693</t>
  </si>
  <si>
    <t>Cap. 2627/2</t>
  </si>
  <si>
    <t>Cap. 2834/24</t>
  </si>
  <si>
    <t>Cap. 2834/31</t>
  </si>
  <si>
    <t>Cap. 2848/8</t>
  </si>
  <si>
    <t>Cap. 2836</t>
  </si>
  <si>
    <t>Cap. 2838/6</t>
  </si>
  <si>
    <t>Cap. 2689</t>
  </si>
  <si>
    <t>Cap. 2834/1</t>
  </si>
  <si>
    <t>Lavori di realizzazione area Polivalente Spasiano</t>
  </si>
  <si>
    <t xml:space="preserve">Cap. 561 </t>
  </si>
  <si>
    <t>Lavori tensostruttura area gioco Angelina Lauro</t>
  </si>
  <si>
    <t>Cap. 2640/1</t>
  </si>
  <si>
    <t>Mutuo</t>
  </si>
  <si>
    <t>stato</t>
  </si>
  <si>
    <t>A GIUGNO MANDANO IN GIUNTA QUESTE INTEGRAZIONI PER IL 2014</t>
  </si>
  <si>
    <t xml:space="preserve">Lavori tensostruttura area gioco Torquato Tasso </t>
  </si>
  <si>
    <t>Cap. 2636</t>
  </si>
  <si>
    <t>Passerella lignea Marina Grande</t>
  </si>
  <si>
    <t>anche privato</t>
  </si>
  <si>
    <t>Cap. 2863</t>
  </si>
  <si>
    <t>Cap. 2856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</si>
</sst>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000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&quot;€&quot;\ * #,##0.0_-;\-&quot;€&quot;\ * #,##0.0_-;_-&quot;€&quot;\ * &quot;-&quot;??_-;_-@_-"/>
    <numFmt numFmtId="172" formatCode="_-&quot;€&quot;\ * #,##0_-;\-&quot;€&quot;\ * #,##0_-;_-&quot;€&quot;\ * &quot;-&quot;??_-;_-@_-"/>
  </numFmts>
  <fonts count="9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Arial"/>
      <family val="0"/>
    </font>
    <font>
      <sz val="36"/>
      <color indexed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0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sz val="12"/>
      <color indexed="10"/>
      <name val="Arial"/>
      <family val="0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Arial"/>
      <family val="0"/>
    </font>
    <font>
      <sz val="10"/>
      <color indexed="10"/>
      <name val="Times New Roman"/>
      <family val="1"/>
    </font>
    <font>
      <sz val="16"/>
      <color indexed="10"/>
      <name val="Arial"/>
      <family val="0"/>
    </font>
    <font>
      <b/>
      <sz val="12"/>
      <color indexed="10"/>
      <name val="Arial"/>
      <family val="2"/>
    </font>
    <font>
      <sz val="14"/>
      <color indexed="10"/>
      <name val="Times New Roman"/>
      <family val="1"/>
    </font>
    <font>
      <sz val="4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10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18"/>
      <color indexed="10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2" applyNumberFormat="0" applyFill="0" applyAlignment="0" applyProtection="0"/>
    <xf numFmtId="0" fontId="79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44" fontId="0" fillId="0" borderId="0" applyFont="0" applyFill="0" applyBorder="0" applyAlignment="0" applyProtection="0"/>
    <xf numFmtId="0" fontId="8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0" fontId="82" fillId="20" borderId="5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6" applyFont="1" applyAlignment="1">
      <alignment/>
    </xf>
    <xf numFmtId="0" fontId="2" fillId="0" borderId="0" xfId="0" applyFont="1" applyAlignment="1">
      <alignment/>
    </xf>
    <xf numFmtId="43" fontId="2" fillId="0" borderId="0" xfId="46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3" fontId="1" fillId="0" borderId="0" xfId="46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1" xfId="46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2" xfId="46" applyFont="1" applyBorder="1" applyAlignment="1">
      <alignment/>
    </xf>
    <xf numFmtId="0" fontId="2" fillId="0" borderId="12" xfId="0" applyFont="1" applyBorder="1" applyAlignment="1">
      <alignment horizontal="right"/>
    </xf>
    <xf numFmtId="43" fontId="1" fillId="0" borderId="10" xfId="46" applyFont="1" applyBorder="1" applyAlignment="1">
      <alignment/>
    </xf>
    <xf numFmtId="43" fontId="2" fillId="0" borderId="12" xfId="46" applyFont="1" applyBorder="1" applyAlignment="1">
      <alignment/>
    </xf>
    <xf numFmtId="43" fontId="2" fillId="0" borderId="0" xfId="46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4" fillId="0" borderId="0" xfId="46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46" applyFont="1" applyAlignment="1">
      <alignment/>
    </xf>
    <xf numFmtId="0" fontId="3" fillId="0" borderId="0" xfId="0" applyFont="1" applyAlignment="1">
      <alignment/>
    </xf>
    <xf numFmtId="43" fontId="3" fillId="0" borderId="0" xfId="46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43" fontId="2" fillId="0" borderId="10" xfId="46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43" fontId="7" fillId="0" borderId="0" xfId="46" applyFont="1" applyAlignment="1">
      <alignment/>
    </xf>
    <xf numFmtId="43" fontId="19" fillId="0" borderId="0" xfId="46" applyFont="1" applyBorder="1" applyAlignment="1">
      <alignment/>
    </xf>
    <xf numFmtId="43" fontId="20" fillId="0" borderId="0" xfId="46" applyFont="1" applyAlignment="1">
      <alignment/>
    </xf>
    <xf numFmtId="43" fontId="7" fillId="0" borderId="0" xfId="46" applyFont="1" applyBorder="1" applyAlignment="1">
      <alignment/>
    </xf>
    <xf numFmtId="43" fontId="7" fillId="0" borderId="0" xfId="46" applyFont="1" applyAlignment="1">
      <alignment horizontal="left"/>
    </xf>
    <xf numFmtId="43" fontId="6" fillId="0" borderId="0" xfId="46" applyFont="1" applyAlignment="1">
      <alignment/>
    </xf>
    <xf numFmtId="43" fontId="5" fillId="0" borderId="0" xfId="46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NumberFormat="1" applyFont="1" applyAlignment="1">
      <alignment/>
    </xf>
    <xf numFmtId="168" fontId="5" fillId="0" borderId="0" xfId="46" applyNumberFormat="1" applyFont="1" applyAlignment="1">
      <alignment/>
    </xf>
    <xf numFmtId="0" fontId="6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8" fontId="4" fillId="0" borderId="0" xfId="46" applyNumberFormat="1" applyFont="1" applyAlignment="1">
      <alignment/>
    </xf>
    <xf numFmtId="0" fontId="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7" fillId="0" borderId="0" xfId="0" applyNumberFormat="1" applyFont="1" applyAlignment="1">
      <alignment vertical="justify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8" fontId="5" fillId="0" borderId="10" xfId="46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168" fontId="17" fillId="0" borderId="0" xfId="46" applyNumberFormat="1" applyFont="1" applyAlignment="1">
      <alignment/>
    </xf>
    <xf numFmtId="0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7" fillId="0" borderId="0" xfId="0" applyNumberFormat="1" applyFont="1" applyAlignment="1">
      <alignment horizontal="center"/>
    </xf>
    <xf numFmtId="0" fontId="17" fillId="0" borderId="12" xfId="0" applyNumberFormat="1" applyFont="1" applyBorder="1" applyAlignment="1">
      <alignment/>
    </xf>
    <xf numFmtId="168" fontId="6" fillId="0" borderId="0" xfId="46" applyNumberFormat="1" applyFont="1" applyAlignment="1">
      <alignment/>
    </xf>
    <xf numFmtId="0" fontId="17" fillId="0" borderId="0" xfId="0" applyNumberFormat="1" applyFont="1" applyBorder="1" applyAlignment="1">
      <alignment/>
    </xf>
    <xf numFmtId="0" fontId="17" fillId="0" borderId="12" xfId="0" applyNumberFormat="1" applyFont="1" applyBorder="1" applyAlignment="1">
      <alignment horizontal="center"/>
    </xf>
    <xf numFmtId="168" fontId="17" fillId="0" borderId="12" xfId="46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wrapText="1"/>
    </xf>
    <xf numFmtId="0" fontId="17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7" fillId="0" borderId="13" xfId="0" applyNumberFormat="1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168" fontId="7" fillId="0" borderId="0" xfId="46" applyNumberFormat="1" applyFont="1" applyAlignment="1">
      <alignment/>
    </xf>
    <xf numFmtId="168" fontId="6" fillId="0" borderId="0" xfId="46" applyNumberFormat="1" applyFont="1" applyAlignment="1">
      <alignment horizontal="center"/>
    </xf>
    <xf numFmtId="168" fontId="11" fillId="0" borderId="0" xfId="46" applyNumberFormat="1" applyFont="1" applyAlignment="1">
      <alignment/>
    </xf>
    <xf numFmtId="168" fontId="1" fillId="0" borderId="0" xfId="46" applyNumberFormat="1" applyFont="1" applyAlignment="1">
      <alignment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168" fontId="1" fillId="0" borderId="0" xfId="46" applyNumberFormat="1" applyFont="1" applyBorder="1" applyAlignment="1">
      <alignment/>
    </xf>
    <xf numFmtId="43" fontId="6" fillId="0" borderId="0" xfId="46" applyFont="1" applyBorder="1" applyAlignment="1">
      <alignment/>
    </xf>
    <xf numFmtId="168" fontId="5" fillId="0" borderId="0" xfId="46" applyNumberFormat="1" applyFont="1" applyBorder="1" applyAlignment="1">
      <alignment/>
    </xf>
    <xf numFmtId="168" fontId="2" fillId="0" borderId="0" xfId="46" applyNumberFormat="1" applyFont="1" applyAlignment="1">
      <alignment/>
    </xf>
    <xf numFmtId="168" fontId="6" fillId="0" borderId="0" xfId="46" applyNumberFormat="1" applyFont="1" applyAlignment="1">
      <alignment horizontal="right"/>
    </xf>
    <xf numFmtId="168" fontId="0" fillId="0" borderId="0" xfId="46" applyNumberFormat="1" applyFont="1" applyAlignment="1">
      <alignment/>
    </xf>
    <xf numFmtId="168" fontId="3" fillId="0" borderId="0" xfId="46" applyNumberFormat="1" applyFont="1" applyAlignment="1">
      <alignment/>
    </xf>
    <xf numFmtId="168" fontId="12" fillId="0" borderId="0" xfId="46" applyNumberFormat="1" applyFont="1" applyAlignment="1">
      <alignment/>
    </xf>
    <xf numFmtId="168" fontId="1" fillId="0" borderId="0" xfId="46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5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68" fontId="5" fillId="0" borderId="0" xfId="46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17" fillId="0" borderId="0" xfId="46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8" fontId="29" fillId="0" borderId="0" xfId="46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43" fontId="17" fillId="0" borderId="0" xfId="46" applyFont="1" applyAlignment="1">
      <alignment horizontal="center"/>
    </xf>
    <xf numFmtId="43" fontId="22" fillId="0" borderId="0" xfId="46" applyFont="1" applyAlignment="1">
      <alignment/>
    </xf>
    <xf numFmtId="0" fontId="6" fillId="0" borderId="10" xfId="0" applyFont="1" applyBorder="1" applyAlignment="1">
      <alignment horizontal="center"/>
    </xf>
    <xf numFmtId="43" fontId="29" fillId="0" borderId="0" xfId="46" applyFont="1" applyAlignment="1">
      <alignment/>
    </xf>
    <xf numFmtId="0" fontId="2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3" fontId="17" fillId="0" borderId="0" xfId="46" applyFont="1" applyBorder="1" applyAlignment="1">
      <alignment/>
    </xf>
    <xf numFmtId="43" fontId="25" fillId="0" borderId="0" xfId="46" applyFont="1" applyAlignment="1">
      <alignment/>
    </xf>
    <xf numFmtId="43" fontId="25" fillId="0" borderId="0" xfId="46" applyFont="1" applyBorder="1" applyAlignment="1">
      <alignment/>
    </xf>
    <xf numFmtId="168" fontId="5" fillId="0" borderId="0" xfId="46" applyNumberFormat="1" applyFont="1" applyAlignment="1">
      <alignment horizontal="center"/>
    </xf>
    <xf numFmtId="43" fontId="17" fillId="0" borderId="10" xfId="46" applyFont="1" applyBorder="1" applyAlignment="1">
      <alignment/>
    </xf>
    <xf numFmtId="43" fontId="17" fillId="0" borderId="11" xfId="46" applyFont="1" applyBorder="1" applyAlignment="1">
      <alignment/>
    </xf>
    <xf numFmtId="43" fontId="17" fillId="0" borderId="12" xfId="46" applyFont="1" applyBorder="1" applyAlignment="1">
      <alignment/>
    </xf>
    <xf numFmtId="168" fontId="17" fillId="0" borderId="0" xfId="46" applyNumberFormat="1" applyFont="1" applyAlignment="1">
      <alignment horizontal="center"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43" fontId="31" fillId="0" borderId="0" xfId="46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43" fontId="33" fillId="0" borderId="0" xfId="46" applyFont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43" fontId="28" fillId="0" borderId="0" xfId="46" applyFont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43" fontId="6" fillId="0" borderId="12" xfId="46" applyFont="1" applyBorder="1" applyAlignment="1">
      <alignment/>
    </xf>
    <xf numFmtId="168" fontId="1" fillId="0" borderId="0" xfId="46" applyNumberFormat="1" applyFont="1" applyAlignment="1">
      <alignment horizontal="center"/>
    </xf>
    <xf numFmtId="44" fontId="17" fillId="0" borderId="0" xfId="62" applyFont="1" applyAlignment="1">
      <alignment/>
    </xf>
    <xf numFmtId="0" fontId="27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68" fontId="0" fillId="0" borderId="0" xfId="46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8" fontId="17" fillId="0" borderId="0" xfId="46" applyNumberFormat="1" applyFont="1" applyFill="1" applyAlignment="1">
      <alignment/>
    </xf>
    <xf numFmtId="168" fontId="6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168" fontId="1" fillId="0" borderId="0" xfId="46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168" fontId="6" fillId="0" borderId="0" xfId="46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18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7" fillId="0" borderId="11" xfId="0" applyFont="1" applyFill="1" applyBorder="1" applyAlignment="1">
      <alignment horizontal="left"/>
    </xf>
    <xf numFmtId="168" fontId="30" fillId="0" borderId="0" xfId="46" applyNumberFormat="1" applyFont="1" applyFill="1" applyAlignment="1">
      <alignment/>
    </xf>
    <xf numFmtId="168" fontId="17" fillId="0" borderId="0" xfId="46" applyNumberFormat="1" applyFont="1" applyFill="1" applyAlignment="1">
      <alignment horizontal="center"/>
    </xf>
    <xf numFmtId="168" fontId="17" fillId="0" borderId="18" xfId="46" applyNumberFormat="1" applyFont="1" applyFill="1" applyBorder="1" applyAlignment="1">
      <alignment/>
    </xf>
    <xf numFmtId="168" fontId="23" fillId="0" borderId="0" xfId="46" applyNumberFormat="1" applyFont="1" applyFill="1" applyBorder="1" applyAlignment="1">
      <alignment/>
    </xf>
    <xf numFmtId="168" fontId="23" fillId="0" borderId="0" xfId="46" applyNumberFormat="1" applyFont="1" applyFill="1" applyAlignment="1">
      <alignment/>
    </xf>
    <xf numFmtId="0" fontId="31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12" xfId="0" applyFont="1" applyBorder="1" applyAlignment="1">
      <alignment wrapText="1"/>
    </xf>
    <xf numFmtId="0" fontId="6" fillId="0" borderId="0" xfId="0" applyFont="1" applyAlignment="1">
      <alignment horizontal="left"/>
    </xf>
    <xf numFmtId="0" fontId="17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168" fontId="18" fillId="0" borderId="0" xfId="46" applyNumberFormat="1" applyFont="1" applyAlignment="1">
      <alignment/>
    </xf>
    <xf numFmtId="0" fontId="21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7" fillId="0" borderId="1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168" fontId="22" fillId="0" borderId="0" xfId="46" applyNumberFormat="1" applyFont="1" applyAlignment="1">
      <alignment/>
    </xf>
    <xf numFmtId="168" fontId="22" fillId="0" borderId="0" xfId="46" applyNumberFormat="1" applyFont="1" applyBorder="1" applyAlignment="1">
      <alignment/>
    </xf>
    <xf numFmtId="168" fontId="12" fillId="0" borderId="0" xfId="46" applyNumberFormat="1" applyFont="1" applyAlignment="1">
      <alignment/>
    </xf>
    <xf numFmtId="0" fontId="18" fillId="0" borderId="0" xfId="0" applyFont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168" fontId="0" fillId="0" borderId="0" xfId="46" applyNumberFormat="1" applyFont="1" applyFill="1" applyAlignment="1">
      <alignment/>
    </xf>
    <xf numFmtId="0" fontId="3" fillId="0" borderId="0" xfId="0" applyFont="1" applyFill="1" applyAlignment="1">
      <alignment/>
    </xf>
    <xf numFmtId="168" fontId="3" fillId="0" borderId="0" xfId="46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8" fontId="39" fillId="0" borderId="0" xfId="46" applyNumberFormat="1" applyFont="1" applyFill="1" applyAlignment="1">
      <alignment/>
    </xf>
    <xf numFmtId="168" fontId="22" fillId="0" borderId="0" xfId="46" applyNumberFormat="1" applyFont="1" applyFill="1" applyAlignment="1">
      <alignment/>
    </xf>
    <xf numFmtId="168" fontId="29" fillId="0" borderId="0" xfId="46" applyNumberFormat="1" applyFont="1" applyFill="1" applyAlignment="1">
      <alignment/>
    </xf>
    <xf numFmtId="168" fontId="37" fillId="0" borderId="0" xfId="46" applyNumberFormat="1" applyFont="1" applyFill="1" applyAlignment="1">
      <alignment/>
    </xf>
    <xf numFmtId="168" fontId="29" fillId="0" borderId="0" xfId="46" applyNumberFormat="1" applyFont="1" applyFill="1" applyBorder="1" applyAlignment="1">
      <alignment/>
    </xf>
    <xf numFmtId="168" fontId="42" fillId="0" borderId="0" xfId="46" applyNumberFormat="1" applyFont="1" applyFill="1" applyAlignment="1">
      <alignment/>
    </xf>
    <xf numFmtId="167" fontId="0" fillId="0" borderId="0" xfId="46" applyNumberFormat="1" applyFont="1" applyAlignment="1">
      <alignment/>
    </xf>
    <xf numFmtId="167" fontId="3" fillId="0" borderId="0" xfId="46" applyNumberFormat="1" applyFont="1" applyAlignment="1">
      <alignment/>
    </xf>
    <xf numFmtId="167" fontId="0" fillId="0" borderId="0" xfId="46" applyNumberFormat="1" applyFont="1" applyAlignment="1">
      <alignment horizontal="left"/>
    </xf>
    <xf numFmtId="0" fontId="29" fillId="0" borderId="10" xfId="0" applyNumberFormat="1" applyFont="1" applyBorder="1" applyAlignment="1">
      <alignment/>
    </xf>
    <xf numFmtId="0" fontId="29" fillId="0" borderId="0" xfId="0" applyNumberFormat="1" applyFont="1" applyAlignment="1">
      <alignment/>
    </xf>
    <xf numFmtId="168" fontId="0" fillId="0" borderId="0" xfId="46" applyNumberFormat="1" applyFont="1" applyAlignment="1">
      <alignment/>
    </xf>
    <xf numFmtId="0" fontId="2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NumberFormat="1" applyFont="1" applyBorder="1" applyAlignment="1">
      <alignment wrapText="1"/>
    </xf>
    <xf numFmtId="0" fontId="17" fillId="0" borderId="0" xfId="0" applyFont="1" applyFill="1" applyBorder="1" applyAlignment="1">
      <alignment horizontal="left"/>
    </xf>
    <xf numFmtId="168" fontId="0" fillId="0" borderId="0" xfId="46" applyNumberFormat="1" applyFont="1" applyFill="1" applyAlignment="1">
      <alignment/>
    </xf>
    <xf numFmtId="168" fontId="17" fillId="0" borderId="10" xfId="46" applyNumberFormat="1" applyFont="1" applyBorder="1" applyAlignment="1">
      <alignment horizontal="center"/>
    </xf>
    <xf numFmtId="168" fontId="17" fillId="0" borderId="0" xfId="46" applyNumberFormat="1" applyFont="1" applyBorder="1" applyAlignment="1">
      <alignment horizontal="center"/>
    </xf>
    <xf numFmtId="168" fontId="6" fillId="0" borderId="10" xfId="46" applyNumberFormat="1" applyFont="1" applyBorder="1" applyAlignment="1">
      <alignment horizontal="center"/>
    </xf>
    <xf numFmtId="168" fontId="4" fillId="0" borderId="0" xfId="46" applyNumberFormat="1" applyFont="1" applyAlignment="1">
      <alignment horizontal="center"/>
    </xf>
    <xf numFmtId="168" fontId="6" fillId="0" borderId="0" xfId="46" applyNumberFormat="1" applyFont="1" applyBorder="1" applyAlignment="1">
      <alignment horizontal="center"/>
    </xf>
    <xf numFmtId="168" fontId="5" fillId="0" borderId="0" xfId="46" applyNumberFormat="1" applyFont="1" applyAlignment="1">
      <alignment horizontal="center" wrapText="1"/>
    </xf>
    <xf numFmtId="0" fontId="3" fillId="0" borderId="0" xfId="0" applyFont="1" applyAlignment="1">
      <alignment horizontal="right"/>
    </xf>
    <xf numFmtId="0" fontId="27" fillId="0" borderId="0" xfId="0" applyFont="1" applyAlignment="1">
      <alignment/>
    </xf>
    <xf numFmtId="168" fontId="4" fillId="0" borderId="0" xfId="46" applyNumberFormat="1" applyFont="1" applyBorder="1" applyAlignment="1">
      <alignment/>
    </xf>
    <xf numFmtId="168" fontId="3" fillId="0" borderId="0" xfId="46" applyNumberFormat="1" applyFont="1" applyBorder="1" applyAlignment="1">
      <alignment/>
    </xf>
    <xf numFmtId="168" fontId="27" fillId="0" borderId="0" xfId="46" applyNumberFormat="1" applyFont="1" applyAlignment="1">
      <alignment/>
    </xf>
    <xf numFmtId="168" fontId="3" fillId="0" borderId="12" xfId="46" applyNumberFormat="1" applyFont="1" applyBorder="1" applyAlignment="1">
      <alignment/>
    </xf>
    <xf numFmtId="168" fontId="3" fillId="0" borderId="10" xfId="46" applyNumberFormat="1" applyFont="1" applyBorder="1" applyAlignment="1">
      <alignment/>
    </xf>
    <xf numFmtId="168" fontId="3" fillId="0" borderId="0" xfId="46" applyNumberFormat="1" applyFont="1" applyFill="1" applyBorder="1" applyAlignment="1">
      <alignment/>
    </xf>
    <xf numFmtId="168" fontId="3" fillId="0" borderId="0" xfId="46" applyNumberFormat="1" applyFont="1" applyAlignment="1">
      <alignment/>
    </xf>
    <xf numFmtId="168" fontId="18" fillId="0" borderId="0" xfId="46" applyNumberFormat="1" applyFont="1" applyFill="1" applyAlignment="1">
      <alignment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44" fillId="0" borderId="0" xfId="0" applyFont="1" applyAlignment="1">
      <alignment/>
    </xf>
    <xf numFmtId="168" fontId="17" fillId="0" borderId="0" xfId="46" applyNumberFormat="1" applyFont="1" applyAlignment="1">
      <alignment horizontal="left"/>
    </xf>
    <xf numFmtId="168" fontId="7" fillId="0" borderId="0" xfId="46" applyNumberFormat="1" applyFont="1" applyAlignment="1">
      <alignment horizontal="center"/>
    </xf>
    <xf numFmtId="168" fontId="45" fillId="0" borderId="0" xfId="46" applyNumberFormat="1" applyFont="1" applyAlignment="1">
      <alignment/>
    </xf>
    <xf numFmtId="168" fontId="7" fillId="0" borderId="0" xfId="46" applyNumberFormat="1" applyFont="1" applyBorder="1" applyAlignment="1">
      <alignment/>
    </xf>
    <xf numFmtId="168" fontId="45" fillId="0" borderId="0" xfId="46" applyNumberFormat="1" applyFont="1" applyFill="1" applyAlignment="1">
      <alignment horizontal="left" indent="2"/>
    </xf>
    <xf numFmtId="43" fontId="1" fillId="0" borderId="0" xfId="46" applyNumberFormat="1" applyFont="1" applyAlignment="1">
      <alignment/>
    </xf>
    <xf numFmtId="43" fontId="18" fillId="0" borderId="0" xfId="46" applyFont="1" applyAlignment="1">
      <alignment/>
    </xf>
    <xf numFmtId="0" fontId="0" fillId="0" borderId="0" xfId="0" applyAlignment="1">
      <alignment horizontal="center" wrapText="1"/>
    </xf>
    <xf numFmtId="43" fontId="0" fillId="0" borderId="0" xfId="46" applyFont="1" applyAlignment="1">
      <alignment horizontal="center" wrapText="1"/>
    </xf>
    <xf numFmtId="43" fontId="3" fillId="0" borderId="0" xfId="46" applyFont="1" applyAlignment="1">
      <alignment horizontal="center"/>
    </xf>
    <xf numFmtId="168" fontId="5" fillId="0" borderId="0" xfId="46" applyNumberFormat="1" applyFont="1" applyAlignment="1">
      <alignment horizontal="left" wrapText="1"/>
    </xf>
    <xf numFmtId="0" fontId="23" fillId="0" borderId="0" xfId="0" applyNumberFormat="1" applyFont="1" applyAlignment="1">
      <alignment/>
    </xf>
    <xf numFmtId="43" fontId="0" fillId="0" borderId="0" xfId="46" applyFont="1" applyAlignment="1">
      <alignment/>
    </xf>
    <xf numFmtId="168" fontId="0" fillId="0" borderId="0" xfId="46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43" fontId="3" fillId="0" borderId="0" xfId="46" applyFont="1" applyAlignment="1">
      <alignment/>
    </xf>
    <xf numFmtId="43" fontId="0" fillId="0" borderId="0" xfId="46" applyFont="1" applyAlignment="1">
      <alignment/>
    </xf>
    <xf numFmtId="168" fontId="5" fillId="0" borderId="10" xfId="46" applyNumberFormat="1" applyFont="1" applyBorder="1" applyAlignment="1">
      <alignment horizontal="center"/>
    </xf>
    <xf numFmtId="168" fontId="13" fillId="0" borderId="0" xfId="46" applyNumberFormat="1" applyFont="1" applyAlignment="1">
      <alignment horizontal="center"/>
    </xf>
    <xf numFmtId="168" fontId="18" fillId="0" borderId="0" xfId="46" applyNumberFormat="1" applyFont="1" applyFill="1" applyAlignment="1">
      <alignment horizontal="left" indent="2"/>
    </xf>
    <xf numFmtId="0" fontId="46" fillId="0" borderId="0" xfId="0" applyFont="1" applyFill="1" applyAlignment="1">
      <alignment/>
    </xf>
    <xf numFmtId="168" fontId="22" fillId="0" borderId="0" xfId="46" applyNumberFormat="1" applyFont="1" applyAlignment="1">
      <alignment horizontal="center"/>
    </xf>
    <xf numFmtId="168" fontId="20" fillId="0" borderId="0" xfId="46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168" fontId="0" fillId="0" borderId="0" xfId="46" applyNumberFormat="1" applyFont="1" applyAlignment="1">
      <alignment/>
    </xf>
    <xf numFmtId="43" fontId="17" fillId="0" borderId="10" xfId="46" applyNumberFormat="1" applyFont="1" applyBorder="1" applyAlignment="1">
      <alignment/>
    </xf>
    <xf numFmtId="43" fontId="17" fillId="0" borderId="0" xfId="46" applyNumberFormat="1" applyFont="1" applyBorder="1" applyAlignment="1">
      <alignment/>
    </xf>
    <xf numFmtId="0" fontId="6" fillId="0" borderId="0" xfId="0" applyFont="1" applyAlignment="1">
      <alignment wrapText="1"/>
    </xf>
    <xf numFmtId="3" fontId="17" fillId="0" borderId="0" xfId="0" applyNumberFormat="1" applyFont="1" applyAlignment="1">
      <alignment/>
    </xf>
    <xf numFmtId="0" fontId="47" fillId="0" borderId="0" xfId="0" applyFont="1" applyAlignment="1">
      <alignment/>
    </xf>
    <xf numFmtId="43" fontId="48" fillId="0" borderId="0" xfId="0" applyNumberFormat="1" applyFont="1" applyAlignment="1">
      <alignment/>
    </xf>
    <xf numFmtId="43" fontId="47" fillId="0" borderId="0" xfId="46" applyFont="1" applyAlignment="1">
      <alignment/>
    </xf>
    <xf numFmtId="43" fontId="48" fillId="0" borderId="0" xfId="46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wrapText="1"/>
    </xf>
    <xf numFmtId="43" fontId="0" fillId="0" borderId="0" xfId="0" applyNumberFormat="1" applyFont="1" applyAlignment="1">
      <alignment horizontal="center" wrapText="1"/>
    </xf>
    <xf numFmtId="43" fontId="49" fillId="0" borderId="0" xfId="0" applyNumberFormat="1" applyFont="1" applyAlignment="1">
      <alignment/>
    </xf>
    <xf numFmtId="43" fontId="4" fillId="0" borderId="0" xfId="46" applyFont="1" applyBorder="1" applyAlignment="1">
      <alignment/>
    </xf>
    <xf numFmtId="168" fontId="22" fillId="0" borderId="10" xfId="46" applyNumberFormat="1" applyFont="1" applyFill="1" applyBorder="1" applyAlignment="1">
      <alignment/>
    </xf>
    <xf numFmtId="168" fontId="22" fillId="0" borderId="11" xfId="46" applyNumberFormat="1" applyFont="1" applyFill="1" applyBorder="1" applyAlignment="1">
      <alignment/>
    </xf>
    <xf numFmtId="168" fontId="22" fillId="0" borderId="12" xfId="46" applyNumberFormat="1" applyFont="1" applyFill="1" applyBorder="1" applyAlignment="1">
      <alignment/>
    </xf>
    <xf numFmtId="168" fontId="35" fillId="0" borderId="0" xfId="46" applyNumberFormat="1" applyFont="1" applyFill="1" applyAlignment="1">
      <alignment/>
    </xf>
    <xf numFmtId="168" fontId="41" fillId="0" borderId="11" xfId="46" applyNumberFormat="1" applyFont="1" applyFill="1" applyBorder="1" applyAlignment="1">
      <alignment/>
    </xf>
    <xf numFmtId="168" fontId="22" fillId="0" borderId="0" xfId="46" applyNumberFormat="1" applyFont="1" applyFill="1" applyBorder="1" applyAlignment="1">
      <alignment/>
    </xf>
    <xf numFmtId="168" fontId="35" fillId="0" borderId="0" xfId="46" applyNumberFormat="1" applyFont="1" applyFill="1" applyBorder="1" applyAlignment="1">
      <alignment/>
    </xf>
    <xf numFmtId="0" fontId="35" fillId="0" borderId="0" xfId="0" applyFont="1" applyFill="1" applyAlignment="1">
      <alignment/>
    </xf>
    <xf numFmtId="168" fontId="35" fillId="0" borderId="0" xfId="46" applyNumberFormat="1" applyFont="1" applyFill="1" applyAlignment="1">
      <alignment/>
    </xf>
    <xf numFmtId="168" fontId="35" fillId="0" borderId="0" xfId="0" applyNumberFormat="1" applyFont="1" applyFill="1" applyAlignment="1">
      <alignment/>
    </xf>
    <xf numFmtId="168" fontId="41" fillId="0" borderId="0" xfId="0" applyNumberFormat="1" applyFont="1" applyFill="1" applyAlignment="1">
      <alignment/>
    </xf>
    <xf numFmtId="168" fontId="41" fillId="0" borderId="0" xfId="46" applyNumberFormat="1" applyFont="1" applyFill="1" applyBorder="1" applyAlignment="1">
      <alignment/>
    </xf>
    <xf numFmtId="168" fontId="10" fillId="0" borderId="0" xfId="46" applyNumberFormat="1" applyFont="1" applyAlignment="1">
      <alignment/>
    </xf>
    <xf numFmtId="168" fontId="11" fillId="0" borderId="0" xfId="46" applyNumberFormat="1" applyFont="1" applyBorder="1" applyAlignment="1">
      <alignment/>
    </xf>
    <xf numFmtId="168" fontId="10" fillId="0" borderId="0" xfId="46" applyNumberFormat="1" applyFont="1" applyBorder="1" applyAlignment="1">
      <alignment/>
    </xf>
    <xf numFmtId="168" fontId="29" fillId="0" borderId="10" xfId="46" applyNumberFormat="1" applyFont="1" applyBorder="1" applyAlignment="1">
      <alignment/>
    </xf>
    <xf numFmtId="168" fontId="29" fillId="0" borderId="11" xfId="46" applyNumberFormat="1" applyFont="1" applyBorder="1" applyAlignment="1">
      <alignment/>
    </xf>
    <xf numFmtId="168" fontId="29" fillId="0" borderId="0" xfId="46" applyNumberFormat="1" applyFont="1" applyBorder="1" applyAlignment="1">
      <alignment/>
    </xf>
    <xf numFmtId="168" fontId="10" fillId="0" borderId="10" xfId="46" applyNumberFormat="1" applyFont="1" applyBorder="1" applyAlignment="1">
      <alignment/>
    </xf>
    <xf numFmtId="168" fontId="10" fillId="0" borderId="0" xfId="46" applyNumberFormat="1" applyFont="1" applyAlignment="1">
      <alignment horizontal="left"/>
    </xf>
    <xf numFmtId="168" fontId="50" fillId="0" borderId="0" xfId="46" applyNumberFormat="1" applyFont="1" applyAlignment="1">
      <alignment/>
    </xf>
    <xf numFmtId="168" fontId="10" fillId="0" borderId="19" xfId="46" applyNumberFormat="1" applyFont="1" applyBorder="1" applyAlignment="1">
      <alignment/>
    </xf>
    <xf numFmtId="43" fontId="12" fillId="0" borderId="0" xfId="46" applyFont="1" applyAlignment="1">
      <alignment/>
    </xf>
    <xf numFmtId="168" fontId="18" fillId="0" borderId="0" xfId="46" applyNumberFormat="1" applyFont="1" applyAlignment="1">
      <alignment/>
    </xf>
    <xf numFmtId="168" fontId="22" fillId="0" borderId="10" xfId="46" applyNumberFormat="1" applyFont="1" applyBorder="1" applyAlignment="1">
      <alignment/>
    </xf>
    <xf numFmtId="168" fontId="13" fillId="0" borderId="0" xfId="46" applyNumberFormat="1" applyFont="1" applyAlignment="1">
      <alignment/>
    </xf>
    <xf numFmtId="168" fontId="39" fillId="0" borderId="0" xfId="46" applyNumberFormat="1" applyFont="1" applyAlignment="1">
      <alignment/>
    </xf>
    <xf numFmtId="168" fontId="22" fillId="0" borderId="11" xfId="46" applyNumberFormat="1" applyFont="1" applyBorder="1" applyAlignment="1">
      <alignment/>
    </xf>
    <xf numFmtId="168" fontId="12" fillId="0" borderId="0" xfId="46" applyNumberFormat="1" applyFont="1" applyBorder="1" applyAlignment="1">
      <alignment/>
    </xf>
    <xf numFmtId="168" fontId="37" fillId="0" borderId="0" xfId="46" applyNumberFormat="1" applyFont="1" applyAlignment="1">
      <alignment/>
    </xf>
    <xf numFmtId="168" fontId="35" fillId="0" borderId="0" xfId="46" applyNumberFormat="1" applyFont="1" applyAlignment="1">
      <alignment/>
    </xf>
    <xf numFmtId="168" fontId="12" fillId="0" borderId="0" xfId="46" applyNumberFormat="1" applyFont="1" applyFill="1" applyAlignment="1">
      <alignment/>
    </xf>
    <xf numFmtId="168" fontId="39" fillId="0" borderId="0" xfId="46" applyNumberFormat="1" applyFont="1" applyFill="1" applyBorder="1" applyAlignment="1">
      <alignment/>
    </xf>
    <xf numFmtId="168" fontId="29" fillId="0" borderId="10" xfId="46" applyNumberFormat="1" applyFont="1" applyFill="1" applyBorder="1" applyAlignment="1">
      <alignment/>
    </xf>
    <xf numFmtId="168" fontId="29" fillId="0" borderId="11" xfId="46" applyNumberFormat="1" applyFont="1" applyFill="1" applyBorder="1" applyAlignment="1">
      <alignment/>
    </xf>
    <xf numFmtId="168" fontId="12" fillId="0" borderId="19" xfId="46" applyNumberFormat="1" applyFont="1" applyFill="1" applyBorder="1" applyAlignment="1">
      <alignment/>
    </xf>
    <xf numFmtId="0" fontId="12" fillId="0" borderId="0" xfId="0" applyFont="1" applyFill="1" applyAlignment="1">
      <alignment/>
    </xf>
    <xf numFmtId="168" fontId="29" fillId="0" borderId="12" xfId="46" applyNumberFormat="1" applyFont="1" applyFill="1" applyBorder="1" applyAlignment="1">
      <alignment/>
    </xf>
    <xf numFmtId="168" fontId="10" fillId="0" borderId="0" xfId="46" applyNumberFormat="1" applyFont="1" applyFill="1" applyAlignment="1">
      <alignment/>
    </xf>
    <xf numFmtId="168" fontId="11" fillId="0" borderId="0" xfId="46" applyNumberFormat="1" applyFont="1" applyFill="1" applyBorder="1" applyAlignment="1">
      <alignment/>
    </xf>
    <xf numFmtId="168" fontId="18" fillId="0" borderId="0" xfId="46" applyNumberFormat="1" applyFont="1" applyFill="1" applyBorder="1" applyAlignment="1">
      <alignment/>
    </xf>
    <xf numFmtId="168" fontId="51" fillId="0" borderId="0" xfId="46" applyNumberFormat="1" applyFont="1" applyFill="1" applyAlignment="1">
      <alignment/>
    </xf>
    <xf numFmtId="168" fontId="40" fillId="0" borderId="0" xfId="46" applyNumberFormat="1" applyFont="1" applyFill="1" applyAlignment="1">
      <alignment/>
    </xf>
    <xf numFmtId="168" fontId="18" fillId="0" borderId="0" xfId="46" applyNumberFormat="1" applyFont="1" applyFill="1" applyAlignment="1">
      <alignment/>
    </xf>
    <xf numFmtId="0" fontId="18" fillId="0" borderId="0" xfId="0" applyFont="1" applyFill="1" applyAlignment="1">
      <alignment/>
    </xf>
    <xf numFmtId="43" fontId="11" fillId="0" borderId="10" xfId="46" applyNumberFormat="1" applyFont="1" applyBorder="1" applyAlignment="1">
      <alignment/>
    </xf>
    <xf numFmtId="43" fontId="11" fillId="0" borderId="11" xfId="46" applyNumberFormat="1" applyFont="1" applyBorder="1" applyAlignment="1">
      <alignment/>
    </xf>
    <xf numFmtId="43" fontId="10" fillId="0" borderId="0" xfId="46" applyNumberFormat="1" applyFont="1" applyAlignment="1">
      <alignment/>
    </xf>
    <xf numFmtId="43" fontId="11" fillId="0" borderId="0" xfId="46" applyNumberFormat="1" applyFont="1" applyAlignment="1">
      <alignment/>
    </xf>
    <xf numFmtId="43" fontId="11" fillId="0" borderId="0" xfId="46" applyNumberFormat="1" applyFont="1" applyBorder="1" applyAlignment="1">
      <alignment/>
    </xf>
    <xf numFmtId="43" fontId="11" fillId="0" borderId="12" xfId="46" applyNumberFormat="1" applyFont="1" applyBorder="1" applyAlignment="1">
      <alignment/>
    </xf>
    <xf numFmtId="43" fontId="10" fillId="0" borderId="0" xfId="46" applyNumberFormat="1" applyFont="1" applyBorder="1" applyAlignment="1">
      <alignment/>
    </xf>
    <xf numFmtId="43" fontId="12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3" fontId="10" fillId="0" borderId="0" xfId="46" applyFont="1" applyAlignment="1">
      <alignment/>
    </xf>
    <xf numFmtId="43" fontId="50" fillId="0" borderId="0" xfId="46" applyFont="1" applyAlignment="1">
      <alignment/>
    </xf>
    <xf numFmtId="168" fontId="11" fillId="0" borderId="10" xfId="46" applyNumberFormat="1" applyFont="1" applyBorder="1" applyAlignment="1">
      <alignment/>
    </xf>
    <xf numFmtId="168" fontId="11" fillId="0" borderId="11" xfId="46" applyNumberFormat="1" applyFont="1" applyBorder="1" applyAlignment="1">
      <alignment/>
    </xf>
    <xf numFmtId="168" fontId="36" fillId="0" borderId="0" xfId="46" applyNumberFormat="1" applyFont="1" applyAlignment="1">
      <alignment/>
    </xf>
    <xf numFmtId="43" fontId="10" fillId="0" borderId="0" xfId="46" applyFont="1" applyBorder="1" applyAlignment="1">
      <alignment/>
    </xf>
    <xf numFmtId="43" fontId="50" fillId="0" borderId="12" xfId="46" applyFont="1" applyBorder="1" applyAlignment="1">
      <alignment/>
    </xf>
    <xf numFmtId="168" fontId="50" fillId="0" borderId="12" xfId="46" applyNumberFormat="1" applyFont="1" applyBorder="1" applyAlignment="1">
      <alignment/>
    </xf>
    <xf numFmtId="168" fontId="11" fillId="0" borderId="12" xfId="46" applyNumberFormat="1" applyFont="1" applyBorder="1" applyAlignment="1">
      <alignment/>
    </xf>
    <xf numFmtId="43" fontId="5" fillId="0" borderId="0" xfId="46" applyNumberFormat="1" applyFont="1" applyAlignment="1">
      <alignment/>
    </xf>
    <xf numFmtId="43" fontId="29" fillId="0" borderId="10" xfId="46" applyNumberFormat="1" applyFont="1" applyBorder="1" applyAlignment="1">
      <alignment/>
    </xf>
    <xf numFmtId="43" fontId="17" fillId="0" borderId="0" xfId="46" applyNumberFormat="1" applyFont="1" applyAlignment="1">
      <alignment/>
    </xf>
    <xf numFmtId="43" fontId="6" fillId="0" borderId="10" xfId="46" applyNumberFormat="1" applyFont="1" applyBorder="1" applyAlignment="1">
      <alignment/>
    </xf>
    <xf numFmtId="43" fontId="6" fillId="0" borderId="0" xfId="46" applyNumberFormat="1" applyFont="1" applyAlignment="1">
      <alignment/>
    </xf>
    <xf numFmtId="43" fontId="4" fillId="0" borderId="0" xfId="46" applyNumberFormat="1" applyFont="1" applyAlignment="1">
      <alignment/>
    </xf>
    <xf numFmtId="43" fontId="6" fillId="0" borderId="0" xfId="46" applyNumberFormat="1" applyFont="1" applyBorder="1" applyAlignment="1">
      <alignment/>
    </xf>
    <xf numFmtId="43" fontId="5" fillId="0" borderId="10" xfId="46" applyNumberFormat="1" applyFont="1" applyBorder="1" applyAlignment="1">
      <alignment/>
    </xf>
    <xf numFmtId="43" fontId="39" fillId="0" borderId="0" xfId="46" applyFont="1" applyAlignment="1">
      <alignment/>
    </xf>
    <xf numFmtId="43" fontId="39" fillId="0" borderId="0" xfId="46" applyFont="1" applyBorder="1" applyAlignment="1">
      <alignment/>
    </xf>
    <xf numFmtId="43" fontId="39" fillId="0" borderId="10" xfId="46" applyFont="1" applyBorder="1" applyAlignment="1">
      <alignment/>
    </xf>
    <xf numFmtId="43" fontId="39" fillId="0" borderId="11" xfId="46" applyFont="1" applyBorder="1" applyAlignment="1">
      <alignment/>
    </xf>
    <xf numFmtId="43" fontId="39" fillId="0" borderId="12" xfId="46" applyFont="1" applyBorder="1" applyAlignment="1">
      <alignment/>
    </xf>
    <xf numFmtId="43" fontId="13" fillId="0" borderId="0" xfId="46" applyFont="1" applyBorder="1" applyAlignment="1">
      <alignment/>
    </xf>
    <xf numFmtId="43" fontId="39" fillId="0" borderId="19" xfId="46" applyFont="1" applyBorder="1" applyAlignment="1">
      <alignment/>
    </xf>
    <xf numFmtId="43" fontId="13" fillId="0" borderId="0" xfId="46" applyFont="1" applyAlignment="1">
      <alignment/>
    </xf>
    <xf numFmtId="43" fontId="13" fillId="0" borderId="0" xfId="46" applyFont="1" applyAlignment="1">
      <alignment horizontal="right"/>
    </xf>
    <xf numFmtId="43" fontId="15" fillId="0" borderId="10" xfId="46" applyFont="1" applyBorder="1" applyAlignment="1">
      <alignment/>
    </xf>
    <xf numFmtId="43" fontId="15" fillId="0" borderId="11" xfId="46" applyFont="1" applyBorder="1" applyAlignment="1">
      <alignment/>
    </xf>
    <xf numFmtId="43" fontId="15" fillId="0" borderId="0" xfId="46" applyFont="1" applyAlignment="1">
      <alignment/>
    </xf>
    <xf numFmtId="43" fontId="15" fillId="0" borderId="0" xfId="46" applyFont="1" applyBorder="1" applyAlignment="1">
      <alignment/>
    </xf>
    <xf numFmtId="43" fontId="12" fillId="0" borderId="0" xfId="46" applyFont="1" applyFill="1" applyAlignment="1">
      <alignment/>
    </xf>
    <xf numFmtId="43" fontId="11" fillId="0" borderId="0" xfId="46" applyFont="1" applyAlignment="1">
      <alignment/>
    </xf>
    <xf numFmtId="43" fontId="36" fillId="0" borderId="0" xfId="46" applyFont="1" applyAlignment="1">
      <alignment/>
    </xf>
    <xf numFmtId="43" fontId="22" fillId="0" borderId="0" xfId="46" applyFont="1" applyFill="1" applyAlignment="1">
      <alignment/>
    </xf>
    <xf numFmtId="0" fontId="22" fillId="0" borderId="0" xfId="0" applyFont="1" applyFill="1" applyBorder="1" applyAlignment="1">
      <alignment/>
    </xf>
    <xf numFmtId="43" fontId="13" fillId="0" borderId="12" xfId="46" applyFont="1" applyBorder="1" applyAlignment="1">
      <alignment/>
    </xf>
    <xf numFmtId="168" fontId="11" fillId="0" borderId="0" xfId="0" applyNumberFormat="1" applyFont="1" applyAlignment="1">
      <alignment horizontal="center"/>
    </xf>
    <xf numFmtId="43" fontId="12" fillId="0" borderId="0" xfId="46" applyFont="1" applyAlignment="1">
      <alignment/>
    </xf>
    <xf numFmtId="0" fontId="11" fillId="0" borderId="0" xfId="0" applyFont="1" applyAlignment="1">
      <alignment/>
    </xf>
    <xf numFmtId="168" fontId="52" fillId="0" borderId="0" xfId="46" applyNumberFormat="1" applyFont="1" applyAlignment="1">
      <alignment/>
    </xf>
    <xf numFmtId="168" fontId="10" fillId="0" borderId="0" xfId="46" applyNumberFormat="1" applyFont="1" applyFill="1" applyBorder="1" applyAlignment="1">
      <alignment/>
    </xf>
    <xf numFmtId="168" fontId="11" fillId="0" borderId="0" xfId="46" applyNumberFormat="1" applyFont="1" applyFill="1" applyAlignment="1">
      <alignment/>
    </xf>
    <xf numFmtId="168" fontId="12" fillId="0" borderId="0" xfId="0" applyNumberFormat="1" applyFont="1" applyFill="1" applyAlignment="1">
      <alignment/>
    </xf>
    <xf numFmtId="43" fontId="42" fillId="0" borderId="0" xfId="46" applyNumberFormat="1" applyFont="1" applyAlignment="1">
      <alignment/>
    </xf>
    <xf numFmtId="43" fontId="22" fillId="0" borderId="0" xfId="46" applyFont="1" applyBorder="1" applyAlignment="1">
      <alignment/>
    </xf>
    <xf numFmtId="43" fontId="10" fillId="0" borderId="10" xfId="46" applyFont="1" applyBorder="1" applyAlignment="1">
      <alignment/>
    </xf>
    <xf numFmtId="168" fontId="39" fillId="0" borderId="0" xfId="46" applyNumberFormat="1" applyFont="1" applyBorder="1" applyAlignment="1">
      <alignment/>
    </xf>
    <xf numFmtId="168" fontId="22" fillId="0" borderId="12" xfId="46" applyNumberFormat="1" applyFont="1" applyBorder="1" applyAlignment="1">
      <alignment/>
    </xf>
    <xf numFmtId="168" fontId="13" fillId="0" borderId="0" xfId="0" applyNumberFormat="1" applyFont="1" applyAlignment="1">
      <alignment/>
    </xf>
    <xf numFmtId="43" fontId="53" fillId="0" borderId="0" xfId="46" applyFont="1" applyAlignment="1">
      <alignment/>
    </xf>
    <xf numFmtId="43" fontId="29" fillId="0" borderId="10" xfId="46" applyFont="1" applyFill="1" applyBorder="1" applyAlignment="1">
      <alignment/>
    </xf>
    <xf numFmtId="43" fontId="29" fillId="0" borderId="11" xfId="46" applyFont="1" applyFill="1" applyBorder="1" applyAlignment="1">
      <alignment/>
    </xf>
    <xf numFmtId="43" fontId="55" fillId="0" borderId="0" xfId="46" applyFont="1" applyFill="1" applyAlignment="1">
      <alignment horizontal="left" indent="2"/>
    </xf>
    <xf numFmtId="168" fontId="29" fillId="0" borderId="11" xfId="46" applyNumberFormat="1" applyFont="1" applyFill="1" applyBorder="1" applyAlignment="1">
      <alignment horizontal="center"/>
    </xf>
    <xf numFmtId="43" fontId="18" fillId="0" borderId="0" xfId="46" applyFont="1" applyFill="1" applyAlignment="1">
      <alignment/>
    </xf>
    <xf numFmtId="0" fontId="41" fillId="0" borderId="0" xfId="0" applyFont="1" applyAlignment="1">
      <alignment/>
    </xf>
    <xf numFmtId="43" fontId="29" fillId="0" borderId="10" xfId="46" applyFont="1" applyBorder="1" applyAlignment="1">
      <alignment/>
    </xf>
    <xf numFmtId="43" fontId="29" fillId="0" borderId="12" xfId="46" applyFont="1" applyFill="1" applyBorder="1" applyAlignment="1">
      <alignment/>
    </xf>
    <xf numFmtId="43" fontId="55" fillId="0" borderId="0" xfId="46" applyFont="1" applyFill="1" applyAlignment="1">
      <alignment/>
    </xf>
    <xf numFmtId="0" fontId="35" fillId="0" borderId="0" xfId="0" applyFont="1" applyFill="1" applyAlignment="1">
      <alignment horizontal="center"/>
    </xf>
    <xf numFmtId="168" fontId="12" fillId="0" borderId="0" xfId="46" applyNumberFormat="1" applyFont="1" applyFill="1" applyAlignment="1">
      <alignment/>
    </xf>
    <xf numFmtId="43" fontId="29" fillId="0" borderId="0" xfId="46" applyFont="1" applyFill="1" applyAlignment="1">
      <alignment/>
    </xf>
    <xf numFmtId="43" fontId="11" fillId="0" borderId="11" xfId="46" applyFont="1" applyBorder="1" applyAlignment="1">
      <alignment horizontal="left" wrapText="1"/>
    </xf>
    <xf numFmtId="43" fontId="46" fillId="0" borderId="0" xfId="46" applyFont="1" applyAlignment="1">
      <alignment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/>
    </xf>
    <xf numFmtId="43" fontId="14" fillId="0" borderId="0" xfId="46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10" fillId="0" borderId="10" xfId="0" applyFont="1" applyBorder="1" applyAlignment="1">
      <alignment/>
    </xf>
    <xf numFmtId="43" fontId="10" fillId="0" borderId="12" xfId="46" applyFont="1" applyBorder="1" applyAlignment="1">
      <alignment/>
    </xf>
    <xf numFmtId="0" fontId="56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10" fillId="0" borderId="10" xfId="0" applyFont="1" applyBorder="1" applyAlignment="1">
      <alignment horizontal="right"/>
    </xf>
    <xf numFmtId="168" fontId="10" fillId="0" borderId="12" xfId="46" applyNumberFormat="1" applyFont="1" applyBorder="1" applyAlignment="1">
      <alignment/>
    </xf>
    <xf numFmtId="0" fontId="13" fillId="0" borderId="0" xfId="0" applyFont="1" applyBorder="1" applyAlignment="1">
      <alignment/>
    </xf>
    <xf numFmtId="168" fontId="11" fillId="0" borderId="0" xfId="46" applyNumberFormat="1" applyFont="1" applyAlignment="1">
      <alignment horizontal="right"/>
    </xf>
    <xf numFmtId="0" fontId="42" fillId="0" borderId="0" xfId="0" applyFont="1" applyBorder="1" applyAlignment="1">
      <alignment/>
    </xf>
    <xf numFmtId="0" fontId="36" fillId="0" borderId="0" xfId="0" applyFont="1" applyBorder="1" applyAlignment="1">
      <alignment/>
    </xf>
    <xf numFmtId="6" fontId="11" fillId="0" borderId="0" xfId="0" applyNumberFormat="1" applyFont="1" applyBorder="1" applyAlignment="1">
      <alignment/>
    </xf>
    <xf numFmtId="172" fontId="11" fillId="0" borderId="0" xfId="44" applyNumberFormat="1" applyFont="1" applyBorder="1" applyAlignment="1">
      <alignment/>
    </xf>
    <xf numFmtId="172" fontId="10" fillId="0" borderId="0" xfId="44" applyNumberFormat="1" applyFont="1" applyBorder="1" applyAlignment="1">
      <alignment horizontal="right"/>
    </xf>
    <xf numFmtId="6" fontId="11" fillId="0" borderId="0" xfId="0" applyNumberFormat="1" applyFont="1" applyAlignment="1">
      <alignment/>
    </xf>
    <xf numFmtId="172" fontId="11" fillId="0" borderId="0" xfId="44" applyNumberFormat="1" applyFont="1" applyAlignment="1">
      <alignment/>
    </xf>
    <xf numFmtId="172" fontId="10" fillId="0" borderId="0" xfId="44" applyNumberFormat="1" applyFont="1" applyAlignment="1">
      <alignment/>
    </xf>
    <xf numFmtId="172" fontId="11" fillId="0" borderId="0" xfId="46" applyNumberFormat="1" applyFont="1" applyAlignment="1">
      <alignment/>
    </xf>
    <xf numFmtId="44" fontId="11" fillId="0" borderId="0" xfId="44" applyFont="1" applyAlignment="1">
      <alignment/>
    </xf>
    <xf numFmtId="44" fontId="10" fillId="0" borderId="0" xfId="44" applyFont="1" applyAlignment="1">
      <alignment/>
    </xf>
    <xf numFmtId="168" fontId="41" fillId="0" borderId="0" xfId="46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168" fontId="41" fillId="0" borderId="0" xfId="46" applyNumberFormat="1" applyFont="1" applyFill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43" fontId="29" fillId="0" borderId="0" xfId="46" applyFont="1" applyFill="1" applyBorder="1" applyAlignment="1">
      <alignment/>
    </xf>
    <xf numFmtId="0" fontId="29" fillId="0" borderId="1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43" fontId="18" fillId="0" borderId="0" xfId="46" applyNumberFormat="1" applyFont="1" applyFill="1" applyAlignment="1">
      <alignment/>
    </xf>
    <xf numFmtId="0" fontId="29" fillId="0" borderId="10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41" fillId="0" borderId="0" xfId="0" applyFont="1" applyFill="1" applyAlignment="1">
      <alignment horizontal="right"/>
    </xf>
    <xf numFmtId="168" fontId="41" fillId="0" borderId="0" xfId="46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168" fontId="41" fillId="0" borderId="10" xfId="46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168" fontId="12" fillId="0" borderId="0" xfId="0" applyNumberFormat="1" applyFont="1" applyFill="1" applyAlignment="1">
      <alignment/>
    </xf>
    <xf numFmtId="168" fontId="35" fillId="0" borderId="0" xfId="46" applyNumberFormat="1" applyFont="1" applyFill="1" applyAlignment="1">
      <alignment horizontal="center"/>
    </xf>
    <xf numFmtId="0" fontId="35" fillId="0" borderId="0" xfId="0" applyFont="1" applyFill="1" applyAlignment="1">
      <alignment wrapText="1"/>
    </xf>
    <xf numFmtId="168" fontId="41" fillId="0" borderId="0" xfId="46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168" fontId="35" fillId="0" borderId="11" xfId="46" applyNumberFormat="1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43" fontId="29" fillId="0" borderId="11" xfId="46" applyNumberFormat="1" applyFont="1" applyFill="1" applyBorder="1" applyAlignment="1">
      <alignment/>
    </xf>
    <xf numFmtId="43" fontId="22" fillId="0" borderId="0" xfId="46" applyNumberFormat="1" applyFont="1" applyFill="1" applyBorder="1" applyAlignment="1">
      <alignment/>
    </xf>
    <xf numFmtId="168" fontId="35" fillId="0" borderId="10" xfId="46" applyNumberFormat="1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43" fontId="18" fillId="0" borderId="0" xfId="46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justify"/>
    </xf>
    <xf numFmtId="0" fontId="12" fillId="0" borderId="0" xfId="0" applyFont="1" applyAlignment="1">
      <alignment horizontal="center" vertical="justify"/>
    </xf>
    <xf numFmtId="0" fontId="12" fillId="0" borderId="0" xfId="0" applyFont="1" applyAlignment="1">
      <alignment horizontal="left" vertical="justify" wrapText="1"/>
    </xf>
    <xf numFmtId="0" fontId="1" fillId="0" borderId="0" xfId="0" applyNumberFormat="1" applyFont="1" applyBorder="1" applyAlignment="1">
      <alignment horizontal="center"/>
    </xf>
    <xf numFmtId="168" fontId="29" fillId="0" borderId="12" xfId="46" applyNumberFormat="1" applyFont="1" applyBorder="1" applyAlignment="1">
      <alignment/>
    </xf>
    <xf numFmtId="168" fontId="54" fillId="0" borderId="0" xfId="46" applyNumberFormat="1" applyFont="1" applyAlignment="1">
      <alignment/>
    </xf>
    <xf numFmtId="168" fontId="29" fillId="0" borderId="0" xfId="46" applyNumberFormat="1" applyFont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8" fontId="17" fillId="0" borderId="10" xfId="46" applyNumberFormat="1" applyFont="1" applyBorder="1" applyAlignment="1">
      <alignment/>
    </xf>
    <xf numFmtId="168" fontId="17" fillId="0" borderId="11" xfId="46" applyNumberFormat="1" applyFont="1" applyBorder="1" applyAlignment="1">
      <alignment/>
    </xf>
    <xf numFmtId="168" fontId="17" fillId="0" borderId="0" xfId="46" applyNumberFormat="1" applyFont="1" applyBorder="1" applyAlignment="1">
      <alignment/>
    </xf>
    <xf numFmtId="43" fontId="1" fillId="0" borderId="0" xfId="46" applyNumberFormat="1" applyFont="1" applyBorder="1" applyAlignment="1">
      <alignment/>
    </xf>
    <xf numFmtId="43" fontId="5" fillId="0" borderId="12" xfId="46" applyFont="1" applyBorder="1" applyAlignment="1">
      <alignment/>
    </xf>
    <xf numFmtId="43" fontId="5" fillId="0" borderId="0" xfId="46" applyFont="1" applyBorder="1" applyAlignment="1">
      <alignment/>
    </xf>
    <xf numFmtId="43" fontId="5" fillId="0" borderId="11" xfId="46" applyFont="1" applyBorder="1" applyAlignment="1">
      <alignment/>
    </xf>
    <xf numFmtId="43" fontId="4" fillId="0" borderId="12" xfId="46" applyFont="1" applyBorder="1" applyAlignment="1">
      <alignment/>
    </xf>
    <xf numFmtId="43" fontId="1" fillId="0" borderId="10" xfId="46" applyNumberFormat="1" applyFont="1" applyBorder="1" applyAlignment="1">
      <alignment/>
    </xf>
    <xf numFmtId="43" fontId="2" fillId="0" borderId="0" xfId="46" applyNumberFormat="1" applyFont="1" applyAlignment="1">
      <alignment/>
    </xf>
    <xf numFmtId="43" fontId="1" fillId="0" borderId="11" xfId="46" applyNumberFormat="1" applyFont="1" applyBorder="1" applyAlignment="1">
      <alignment/>
    </xf>
    <xf numFmtId="43" fontId="5" fillId="0" borderId="10" xfId="46" applyFont="1" applyBorder="1" applyAlignment="1">
      <alignment/>
    </xf>
    <xf numFmtId="168" fontId="17" fillId="0" borderId="11" xfId="46" applyNumberFormat="1" applyFont="1" applyFill="1" applyBorder="1" applyAlignment="1">
      <alignment/>
    </xf>
    <xf numFmtId="168" fontId="3" fillId="0" borderId="0" xfId="46" applyNumberFormat="1" applyFont="1" applyFill="1" applyAlignment="1">
      <alignment horizontal="left" indent="2"/>
    </xf>
    <xf numFmtId="44" fontId="5" fillId="0" borderId="0" xfId="44" applyFont="1" applyAlignment="1">
      <alignment horizontal="center"/>
    </xf>
    <xf numFmtId="43" fontId="1" fillId="0" borderId="12" xfId="46" applyNumberFormat="1" applyFont="1" applyBorder="1" applyAlignment="1">
      <alignment/>
    </xf>
    <xf numFmtId="43" fontId="2" fillId="0" borderId="12" xfId="46" applyNumberFormat="1" applyFont="1" applyBorder="1" applyAlignment="1">
      <alignment/>
    </xf>
    <xf numFmtId="168" fontId="17" fillId="0" borderId="12" xfId="46" applyNumberFormat="1" applyFont="1" applyFill="1" applyBorder="1" applyAlignment="1">
      <alignment/>
    </xf>
    <xf numFmtId="168" fontId="17" fillId="0" borderId="10" xfId="46" applyNumberFormat="1" applyFont="1" applyFill="1" applyBorder="1" applyAlignment="1">
      <alignment/>
    </xf>
    <xf numFmtId="168" fontId="0" fillId="0" borderId="0" xfId="46" applyNumberFormat="1" applyFont="1" applyAlignment="1">
      <alignment horizontal="center"/>
    </xf>
    <xf numFmtId="43" fontId="5" fillId="0" borderId="20" xfId="46" applyFont="1" applyBorder="1" applyAlignment="1">
      <alignment/>
    </xf>
    <xf numFmtId="168" fontId="6" fillId="0" borderId="12" xfId="46" applyNumberFormat="1" applyFont="1" applyBorder="1" applyAlignment="1">
      <alignment/>
    </xf>
    <xf numFmtId="43" fontId="4" fillId="0" borderId="0" xfId="46" applyFont="1" applyAlignment="1">
      <alignment horizontal="right"/>
    </xf>
    <xf numFmtId="43" fontId="49" fillId="0" borderId="0" xfId="46" applyFont="1" applyAlignment="1">
      <alignment/>
    </xf>
    <xf numFmtId="43" fontId="57" fillId="0" borderId="10" xfId="46" applyFont="1" applyBorder="1" applyAlignment="1">
      <alignment/>
    </xf>
    <xf numFmtId="43" fontId="57" fillId="0" borderId="11" xfId="46" applyFont="1" applyBorder="1" applyAlignment="1">
      <alignment/>
    </xf>
    <xf numFmtId="43" fontId="57" fillId="0" borderId="0" xfId="46" applyFont="1" applyAlignment="1">
      <alignment/>
    </xf>
    <xf numFmtId="168" fontId="6" fillId="0" borderId="12" xfId="46" applyNumberFormat="1" applyFont="1" applyFill="1" applyBorder="1" applyAlignment="1">
      <alignment/>
    </xf>
    <xf numFmtId="168" fontId="17" fillId="0" borderId="0" xfId="46" applyNumberFormat="1" applyFont="1" applyFill="1" applyBorder="1" applyAlignment="1">
      <alignment/>
    </xf>
    <xf numFmtId="0" fontId="27" fillId="0" borderId="0" xfId="0" applyFont="1" applyFill="1" applyAlignment="1">
      <alignment/>
    </xf>
    <xf numFmtId="168" fontId="3" fillId="0" borderId="19" xfId="46" applyNumberFormat="1" applyFont="1" applyFill="1" applyBorder="1" applyAlignment="1">
      <alignment/>
    </xf>
    <xf numFmtId="168" fontId="3" fillId="0" borderId="0" xfId="46" applyNumberFormat="1" applyFont="1" applyFill="1" applyAlignment="1">
      <alignment/>
    </xf>
    <xf numFmtId="0" fontId="27" fillId="0" borderId="0" xfId="0" applyFont="1" applyFill="1" applyAlignment="1">
      <alignment/>
    </xf>
    <xf numFmtId="43" fontId="17" fillId="0" borderId="10" xfId="46" applyFont="1" applyFill="1" applyBorder="1" applyAlignment="1">
      <alignment/>
    </xf>
    <xf numFmtId="43" fontId="6" fillId="0" borderId="0" xfId="46" applyFont="1" applyFill="1" applyAlignment="1">
      <alignment/>
    </xf>
    <xf numFmtId="43" fontId="3" fillId="0" borderId="0" xfId="46" applyFont="1" applyFill="1" applyAlignment="1">
      <alignment/>
    </xf>
    <xf numFmtId="168" fontId="17" fillId="0" borderId="10" xfId="46" applyNumberFormat="1" applyFont="1" applyFill="1" applyBorder="1" applyAlignment="1">
      <alignment horizontal="center"/>
    </xf>
    <xf numFmtId="168" fontId="0" fillId="0" borderId="0" xfId="46" applyNumberFormat="1" applyFont="1" applyAlignment="1">
      <alignment/>
    </xf>
    <xf numFmtId="43" fontId="2" fillId="0" borderId="0" xfId="46" applyNumberFormat="1" applyFont="1" applyBorder="1" applyAlignment="1">
      <alignment/>
    </xf>
    <xf numFmtId="43" fontId="1" fillId="0" borderId="21" xfId="46" applyNumberFormat="1" applyFont="1" applyBorder="1" applyAlignment="1">
      <alignment/>
    </xf>
    <xf numFmtId="0" fontId="0" fillId="0" borderId="0" xfId="0" applyFont="1" applyAlignment="1">
      <alignment/>
    </xf>
    <xf numFmtId="168" fontId="6" fillId="0" borderId="0" xfId="46" applyNumberFormat="1" applyFont="1" applyBorder="1" applyAlignment="1">
      <alignment/>
    </xf>
    <xf numFmtId="43" fontId="17" fillId="0" borderId="11" xfId="46" applyFont="1" applyFill="1" applyBorder="1" applyAlignment="1">
      <alignment/>
    </xf>
    <xf numFmtId="43" fontId="5" fillId="0" borderId="10" xfId="46" applyFont="1" applyFill="1" applyBorder="1" applyAlignment="1">
      <alignment/>
    </xf>
    <xf numFmtId="43" fontId="4" fillId="0" borderId="0" xfId="46" applyFont="1" applyFill="1" applyAlignment="1">
      <alignment/>
    </xf>
    <xf numFmtId="43" fontId="49" fillId="0" borderId="0" xfId="46" applyFont="1" applyFill="1" applyAlignment="1">
      <alignment/>
    </xf>
    <xf numFmtId="43" fontId="6" fillId="0" borderId="12" xfId="46" applyFont="1" applyFill="1" applyBorder="1" applyAlignment="1">
      <alignment/>
    </xf>
    <xf numFmtId="43" fontId="0" fillId="0" borderId="0" xfId="46" applyFont="1" applyFill="1" applyAlignment="1">
      <alignment/>
    </xf>
    <xf numFmtId="43" fontId="4" fillId="0" borderId="0" xfId="46" applyFont="1" applyBorder="1" applyAlignment="1">
      <alignment horizontal="left"/>
    </xf>
    <xf numFmtId="43" fontId="2" fillId="0" borderId="0" xfId="46" applyFont="1" applyAlignment="1">
      <alignment horizontal="left"/>
    </xf>
    <xf numFmtId="43" fontId="28" fillId="0" borderId="0" xfId="46" applyFont="1" applyFill="1" applyAlignment="1">
      <alignment/>
    </xf>
    <xf numFmtId="43" fontId="0" fillId="0" borderId="0" xfId="46" applyFont="1" applyFill="1" applyAlignment="1">
      <alignment/>
    </xf>
    <xf numFmtId="43" fontId="17" fillId="0" borderId="11" xfId="46" applyFont="1" applyFill="1" applyBorder="1" applyAlignment="1">
      <alignment horizontal="center"/>
    </xf>
    <xf numFmtId="43" fontId="17" fillId="0" borderId="10" xfId="46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68" fontId="1" fillId="0" borderId="10" xfId="46" applyNumberFormat="1" applyFont="1" applyBorder="1" applyAlignment="1">
      <alignment/>
    </xf>
    <xf numFmtId="168" fontId="17" fillId="0" borderId="0" xfId="46" applyNumberFormat="1" applyFont="1" applyAlignment="1">
      <alignment wrapText="1"/>
    </xf>
    <xf numFmtId="168" fontId="20" fillId="0" borderId="0" xfId="46" applyNumberFormat="1" applyFont="1" applyAlignment="1">
      <alignment horizontal="center"/>
    </xf>
    <xf numFmtId="43" fontId="57" fillId="0" borderId="0" xfId="46" applyFont="1" applyAlignment="1">
      <alignment/>
    </xf>
    <xf numFmtId="43" fontId="49" fillId="0" borderId="0" xfId="46" applyFont="1" applyAlignment="1">
      <alignment horizontal="left"/>
    </xf>
    <xf numFmtId="43" fontId="0" fillId="0" borderId="0" xfId="46" applyFont="1" applyAlignment="1">
      <alignment horizontal="left"/>
    </xf>
    <xf numFmtId="43" fontId="5" fillId="0" borderId="10" xfId="46" applyFont="1" applyBorder="1" applyAlignment="1">
      <alignment horizontal="right"/>
    </xf>
    <xf numFmtId="46" fontId="5" fillId="0" borderId="12" xfId="46" applyNumberFormat="1" applyFont="1" applyBorder="1" applyAlignment="1">
      <alignment/>
    </xf>
    <xf numFmtId="43" fontId="44" fillId="0" borderId="0" xfId="46" applyFont="1" applyAlignment="1">
      <alignment horizontal="right"/>
    </xf>
    <xf numFmtId="43" fontId="7" fillId="0" borderId="11" xfId="46" applyFont="1" applyBorder="1" applyAlignment="1">
      <alignment/>
    </xf>
    <xf numFmtId="43" fontId="19" fillId="0" borderId="0" xfId="46" applyFont="1" applyAlignment="1">
      <alignment/>
    </xf>
    <xf numFmtId="43" fontId="45" fillId="0" borderId="10" xfId="46" applyFont="1" applyBorder="1" applyAlignment="1">
      <alignment/>
    </xf>
    <xf numFmtId="168" fontId="3" fillId="0" borderId="0" xfId="46" applyNumberFormat="1" applyFont="1" applyFill="1" applyBorder="1" applyAlignment="1">
      <alignment horizontal="left" indent="2"/>
    </xf>
    <xf numFmtId="43" fontId="49" fillId="0" borderId="0" xfId="46" applyFont="1" applyFill="1" applyAlignment="1">
      <alignment horizontal="left" indent="2"/>
    </xf>
    <xf numFmtId="43" fontId="48" fillId="0" borderId="0" xfId="46" applyFont="1" applyFill="1" applyAlignment="1">
      <alignment horizontal="left" indent="2"/>
    </xf>
    <xf numFmtId="43" fontId="17" fillId="0" borderId="0" xfId="46" applyFont="1" applyFill="1" applyAlignment="1">
      <alignment/>
    </xf>
    <xf numFmtId="43" fontId="17" fillId="0" borderId="12" xfId="46" applyFont="1" applyFill="1" applyBorder="1" applyAlignment="1">
      <alignment/>
    </xf>
    <xf numFmtId="43" fontId="4" fillId="0" borderId="0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25" fillId="0" borderId="0" xfId="46" applyFont="1" applyAlignment="1">
      <alignment horizontal="right"/>
    </xf>
    <xf numFmtId="43" fontId="6" fillId="0" borderId="0" xfId="46" applyFont="1" applyBorder="1" applyAlignment="1">
      <alignment horizontal="right"/>
    </xf>
    <xf numFmtId="43" fontId="22" fillId="0" borderId="0" xfId="46" applyFont="1" applyBorder="1" applyAlignment="1">
      <alignment horizontal="right"/>
    </xf>
    <xf numFmtId="43" fontId="4" fillId="0" borderId="0" xfId="46" applyFont="1" applyBorder="1" applyAlignment="1">
      <alignment horizontal="right"/>
    </xf>
    <xf numFmtId="43" fontId="5" fillId="0" borderId="12" xfId="46" applyFont="1" applyBorder="1" applyAlignment="1">
      <alignment horizontal="right"/>
    </xf>
    <xf numFmtId="168" fontId="0" fillId="0" borderId="0" xfId="46" applyNumberFormat="1" applyFont="1" applyAlignment="1">
      <alignment horizontal="left"/>
    </xf>
    <xf numFmtId="168" fontId="0" fillId="0" borderId="0" xfId="46" applyNumberFormat="1" applyFont="1" applyBorder="1" applyAlignment="1">
      <alignment/>
    </xf>
    <xf numFmtId="0" fontId="45" fillId="0" borderId="0" xfId="0" applyFont="1" applyAlignment="1">
      <alignment/>
    </xf>
    <xf numFmtId="168" fontId="92" fillId="0" borderId="10" xfId="46" applyNumberFormat="1" applyFont="1" applyBorder="1" applyAlignment="1">
      <alignment/>
    </xf>
    <xf numFmtId="168" fontId="92" fillId="0" borderId="0" xfId="46" applyNumberFormat="1" applyFont="1" applyAlignment="1">
      <alignment/>
    </xf>
    <xf numFmtId="168" fontId="92" fillId="0" borderId="12" xfId="46" applyNumberFormat="1" applyFont="1" applyBorder="1" applyAlignment="1">
      <alignment/>
    </xf>
    <xf numFmtId="168" fontId="92" fillId="0" borderId="0" xfId="46" applyNumberFormat="1" applyFont="1" applyBorder="1" applyAlignment="1">
      <alignment/>
    </xf>
    <xf numFmtId="43" fontId="45" fillId="0" borderId="0" xfId="46" applyFont="1" applyBorder="1" applyAlignment="1">
      <alignment/>
    </xf>
    <xf numFmtId="0" fontId="17" fillId="0" borderId="0" xfId="0" applyFont="1" applyBorder="1" applyAlignment="1">
      <alignment horizontal="right"/>
    </xf>
    <xf numFmtId="43" fontId="93" fillId="0" borderId="0" xfId="46" applyFont="1" applyAlignment="1">
      <alignment/>
    </xf>
    <xf numFmtId="0" fontId="57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/>
    </xf>
    <xf numFmtId="43" fontId="39" fillId="0" borderId="0" xfId="46" applyFont="1" applyBorder="1" applyAlignment="1">
      <alignment/>
    </xf>
    <xf numFmtId="43" fontId="39" fillId="0" borderId="10" xfId="46" applyFont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43" fontId="39" fillId="0" borderId="12" xfId="46" applyFont="1" applyBorder="1" applyAlignment="1">
      <alignment/>
    </xf>
    <xf numFmtId="43" fontId="12" fillId="0" borderId="0" xfId="46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43" fontId="12" fillId="0" borderId="0" xfId="46" applyFont="1" applyBorder="1" applyAlignment="1">
      <alignment/>
    </xf>
    <xf numFmtId="43" fontId="12" fillId="0" borderId="10" xfId="46" applyFont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43" fontId="39" fillId="0" borderId="22" xfId="46" applyFont="1" applyBorder="1" applyAlignment="1">
      <alignment/>
    </xf>
    <xf numFmtId="43" fontId="12" fillId="0" borderId="21" xfId="46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16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1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43" fontId="39" fillId="0" borderId="0" xfId="46" applyFont="1" applyAlignment="1">
      <alignment/>
    </xf>
    <xf numFmtId="0" fontId="14" fillId="0" borderId="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0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771525</xdr:colOff>
      <xdr:row>119</xdr:row>
      <xdr:rowOff>123825</xdr:rowOff>
    </xdr:from>
    <xdr:ext cx="171450" cy="295275"/>
    <xdr:sp fLocksText="0">
      <xdr:nvSpPr>
        <xdr:cNvPr id="1" name="CasellaDiTesto 1"/>
        <xdr:cNvSpPr txBox="1">
          <a:spLocks noChangeArrowheads="1"/>
        </xdr:cNvSpPr>
      </xdr:nvSpPr>
      <xdr:spPr>
        <a:xfrm>
          <a:off x="771525" y="24650700"/>
          <a:ext cx="171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124</xdr:row>
      <xdr:rowOff>361950</xdr:rowOff>
    </xdr:from>
    <xdr:ext cx="180975" cy="276225"/>
    <xdr:sp fLocksText="0">
      <xdr:nvSpPr>
        <xdr:cNvPr id="2" name="CasellaDiTesto 2"/>
        <xdr:cNvSpPr txBox="1">
          <a:spLocks noChangeArrowheads="1"/>
        </xdr:cNvSpPr>
      </xdr:nvSpPr>
      <xdr:spPr>
        <a:xfrm>
          <a:off x="638175" y="260413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20"/>
  <sheetViews>
    <sheetView tabSelected="1" zoomScalePageLayoutView="0" workbookViewId="0" topLeftCell="A175">
      <selection activeCell="A189" sqref="A189"/>
    </sheetView>
  </sheetViews>
  <sheetFormatPr defaultColWidth="9.140625" defaultRowHeight="12.75"/>
  <cols>
    <col min="1" max="1" width="8.28125" style="311" customWidth="1"/>
    <col min="2" max="2" width="26.28125" style="84" customWidth="1"/>
    <col min="3" max="3" width="6.57421875" style="84" customWidth="1"/>
    <col min="4" max="4" width="5.57421875" style="84" customWidth="1"/>
    <col min="5" max="5" width="11.00390625" style="84" customWidth="1"/>
    <col min="6" max="6" width="12.8515625" style="85" customWidth="1"/>
    <col min="7" max="7" width="14.8515625" style="85" customWidth="1"/>
    <col min="8" max="8" width="13.421875" style="192" customWidth="1"/>
    <col min="9" max="9" width="14.8515625" style="467" bestFit="1" customWidth="1"/>
    <col min="10" max="11" width="9.140625" style="84" customWidth="1"/>
    <col min="12" max="12" width="14.00390625" style="84" bestFit="1" customWidth="1"/>
    <col min="13" max="16384" width="9.140625" style="84" customWidth="1"/>
  </cols>
  <sheetData>
    <row r="1" spans="1:4" ht="24">
      <c r="A1" s="297" t="s">
        <v>1283</v>
      </c>
      <c r="D1" s="96"/>
    </row>
    <row r="3" spans="1:7" ht="18">
      <c r="A3" s="298" t="s">
        <v>669</v>
      </c>
      <c r="B3" s="143"/>
      <c r="C3" s="143"/>
      <c r="F3" s="121" t="s">
        <v>408</v>
      </c>
      <c r="G3" s="121" t="s">
        <v>157</v>
      </c>
    </row>
    <row r="5" spans="1:6" ht="17.25">
      <c r="A5" s="298" t="s">
        <v>670</v>
      </c>
      <c r="B5" s="88"/>
      <c r="C5" s="88"/>
      <c r="D5" s="88"/>
      <c r="E5" s="88"/>
      <c r="F5" s="120"/>
    </row>
    <row r="6" spans="1:6" ht="15">
      <c r="A6" s="299" t="s">
        <v>724</v>
      </c>
      <c r="B6" s="88"/>
      <c r="C6" s="88"/>
      <c r="D6" s="88"/>
      <c r="E6" s="88"/>
      <c r="F6" s="120"/>
    </row>
    <row r="7" spans="1:9" s="337" customFormat="1" ht="15">
      <c r="A7" s="139">
        <v>6</v>
      </c>
      <c r="B7" s="119" t="s">
        <v>723</v>
      </c>
      <c r="C7" s="119"/>
      <c r="D7" s="119"/>
      <c r="E7" s="119"/>
      <c r="F7" s="659">
        <v>0</v>
      </c>
      <c r="G7" s="659">
        <v>0</v>
      </c>
      <c r="H7" s="346"/>
      <c r="I7" s="468"/>
    </row>
    <row r="8" spans="1:9" s="99" customFormat="1" ht="15">
      <c r="A8" s="140"/>
      <c r="B8" s="141"/>
      <c r="C8" s="141"/>
      <c r="D8" s="141"/>
      <c r="E8" s="141"/>
      <c r="F8" s="122"/>
      <c r="G8" s="122"/>
      <c r="H8" s="196"/>
      <c r="I8" s="469"/>
    </row>
    <row r="9" spans="1:9" s="99" customFormat="1" ht="15">
      <c r="A9" s="140">
        <v>8</v>
      </c>
      <c r="B9" s="141" t="s">
        <v>158</v>
      </c>
      <c r="C9" s="141"/>
      <c r="D9" s="141"/>
      <c r="E9" s="141"/>
      <c r="F9" s="122"/>
      <c r="G9" s="123">
        <v>1800000</v>
      </c>
      <c r="H9" s="196"/>
      <c r="I9" s="469"/>
    </row>
    <row r="10" spans="1:9" s="99" customFormat="1" ht="15">
      <c r="A10" s="140"/>
      <c r="B10" s="141"/>
      <c r="C10" s="141"/>
      <c r="D10" s="141"/>
      <c r="E10" s="141"/>
      <c r="F10" s="122"/>
      <c r="G10" s="123"/>
      <c r="H10" s="196"/>
      <c r="I10" s="469"/>
    </row>
    <row r="11" spans="1:9" s="102" customFormat="1" ht="15">
      <c r="A11" s="139">
        <v>9</v>
      </c>
      <c r="B11" s="119" t="s">
        <v>1455</v>
      </c>
      <c r="C11" s="119"/>
      <c r="D11" s="119"/>
      <c r="E11" s="119"/>
      <c r="F11" s="659">
        <v>300000</v>
      </c>
      <c r="G11" s="659">
        <v>200000</v>
      </c>
      <c r="H11" s="346"/>
      <c r="I11" s="390"/>
    </row>
    <row r="12" spans="1:10" s="99" customFormat="1" ht="15">
      <c r="A12" s="140"/>
      <c r="B12" s="141"/>
      <c r="C12" s="141"/>
      <c r="D12" s="141"/>
      <c r="E12" s="141"/>
      <c r="F12" s="122"/>
      <c r="G12" s="123"/>
      <c r="H12" s="196"/>
      <c r="I12" s="469"/>
      <c r="J12" s="338"/>
    </row>
    <row r="13" spans="1:10" s="99" customFormat="1" ht="15">
      <c r="A13" s="140">
        <v>10</v>
      </c>
      <c r="B13" s="141" t="s">
        <v>159</v>
      </c>
      <c r="C13" s="141"/>
      <c r="D13" s="141"/>
      <c r="E13" s="141"/>
      <c r="F13" s="123">
        <v>7023065</v>
      </c>
      <c r="G13" s="123"/>
      <c r="H13" s="196"/>
      <c r="I13" s="469"/>
      <c r="J13" s="338"/>
    </row>
    <row r="14" spans="1:10" s="99" customFormat="1" ht="15">
      <c r="A14" s="140"/>
      <c r="B14" s="141"/>
      <c r="C14" s="141"/>
      <c r="D14" s="141"/>
      <c r="E14" s="141"/>
      <c r="F14" s="123"/>
      <c r="G14" s="123"/>
      <c r="H14" s="196"/>
      <c r="I14" s="469"/>
      <c r="J14" s="338"/>
    </row>
    <row r="15" spans="1:10" s="99" customFormat="1" ht="15">
      <c r="A15" s="140">
        <v>11</v>
      </c>
      <c r="B15" s="141" t="s">
        <v>1457</v>
      </c>
      <c r="C15" s="141"/>
      <c r="D15" s="141"/>
      <c r="E15" s="141"/>
      <c r="F15" s="123"/>
      <c r="G15" s="123">
        <v>10000</v>
      </c>
      <c r="H15" s="196"/>
      <c r="I15" s="469"/>
      <c r="J15" s="338"/>
    </row>
    <row r="16" spans="1:10" s="99" customFormat="1" ht="15">
      <c r="A16" s="140"/>
      <c r="B16" s="141"/>
      <c r="C16" s="141"/>
      <c r="D16" s="141"/>
      <c r="E16" s="141"/>
      <c r="F16" s="122"/>
      <c r="G16" s="123"/>
      <c r="H16" s="196"/>
      <c r="I16" s="469"/>
      <c r="J16" s="338"/>
    </row>
    <row r="17" spans="1:9" s="102" customFormat="1" ht="15">
      <c r="A17" s="140">
        <v>21</v>
      </c>
      <c r="B17" s="119" t="s">
        <v>726</v>
      </c>
      <c r="C17" s="119"/>
      <c r="D17" s="119"/>
      <c r="E17" s="119"/>
      <c r="F17" s="659">
        <v>0</v>
      </c>
      <c r="G17" s="659">
        <v>0</v>
      </c>
      <c r="H17" s="346" t="s">
        <v>160</v>
      </c>
      <c r="I17" s="390"/>
    </row>
    <row r="18" spans="1:9" s="99" customFormat="1" ht="15">
      <c r="A18" s="140"/>
      <c r="B18" s="141"/>
      <c r="C18" s="141"/>
      <c r="D18" s="141"/>
      <c r="E18" s="141"/>
      <c r="F18" s="122"/>
      <c r="G18" s="123"/>
      <c r="H18" s="196"/>
      <c r="I18" s="469"/>
    </row>
    <row r="19" spans="1:9" s="102" customFormat="1" ht="15">
      <c r="A19" s="139"/>
      <c r="B19" s="119" t="s">
        <v>677</v>
      </c>
      <c r="C19" s="119"/>
      <c r="D19" s="119"/>
      <c r="E19" s="119"/>
      <c r="F19" s="659">
        <v>70000</v>
      </c>
      <c r="G19" s="659">
        <v>70000</v>
      </c>
      <c r="H19" s="346"/>
      <c r="I19" s="390"/>
    </row>
    <row r="20" spans="1:9" s="99" customFormat="1" ht="15">
      <c r="A20" s="140"/>
      <c r="B20" s="141"/>
      <c r="C20" s="141"/>
      <c r="D20" s="141"/>
      <c r="E20" s="141"/>
      <c r="F20" s="122"/>
      <c r="G20" s="123"/>
      <c r="H20" s="196"/>
      <c r="I20" s="469"/>
    </row>
    <row r="21" spans="1:9" s="102" customFormat="1" ht="15">
      <c r="A21" s="139">
        <v>28</v>
      </c>
      <c r="B21" s="119" t="s">
        <v>151</v>
      </c>
      <c r="C21" s="119"/>
      <c r="D21" s="119"/>
      <c r="E21" s="119"/>
      <c r="F21" s="659">
        <v>300000</v>
      </c>
      <c r="G21" s="659">
        <v>300000</v>
      </c>
      <c r="H21" s="346"/>
      <c r="I21" s="390"/>
    </row>
    <row r="22" spans="1:9" s="99" customFormat="1" ht="13.5" customHeight="1">
      <c r="A22" s="140"/>
      <c r="B22" s="141"/>
      <c r="C22" s="141"/>
      <c r="D22" s="141"/>
      <c r="E22" s="141"/>
      <c r="F22" s="123"/>
      <c r="G22" s="123"/>
      <c r="H22" s="196"/>
      <c r="I22" s="469"/>
    </row>
    <row r="23" spans="1:9" s="102" customFormat="1" ht="15">
      <c r="A23" s="139">
        <v>39</v>
      </c>
      <c r="B23" s="119" t="s">
        <v>678</v>
      </c>
      <c r="C23" s="119"/>
      <c r="D23" s="119"/>
      <c r="E23" s="119"/>
      <c r="F23" s="659"/>
      <c r="G23" s="659"/>
      <c r="H23" s="346"/>
      <c r="I23" s="390"/>
    </row>
    <row r="24" spans="1:9" s="108" customFormat="1" ht="15">
      <c r="A24" s="140"/>
      <c r="B24" s="142"/>
      <c r="C24" s="142"/>
      <c r="D24" s="142"/>
      <c r="E24" s="142"/>
      <c r="F24" s="130"/>
      <c r="G24" s="130"/>
      <c r="H24" s="347"/>
      <c r="I24" s="391"/>
    </row>
    <row r="25" spans="1:9" s="99" customFormat="1" ht="15">
      <c r="A25" s="139" t="s">
        <v>725</v>
      </c>
      <c r="B25" s="141"/>
      <c r="C25" s="141"/>
      <c r="D25" s="141"/>
      <c r="E25" s="91" t="s">
        <v>681</v>
      </c>
      <c r="F25" s="133">
        <f>SUM(F7:F23)</f>
        <v>7693065</v>
      </c>
      <c r="G25" s="133">
        <f>SUM(G7:G23)</f>
        <v>2380000</v>
      </c>
      <c r="H25" s="349"/>
      <c r="I25" s="471"/>
    </row>
    <row r="26" spans="1:9" s="99" customFormat="1" ht="15">
      <c r="A26" s="597"/>
      <c r="F26" s="180"/>
      <c r="G26" s="180"/>
      <c r="H26" s="196"/>
      <c r="I26" s="469"/>
    </row>
    <row r="27" spans="1:7" ht="13.5">
      <c r="A27" s="300"/>
      <c r="B27" s="88"/>
      <c r="C27" s="88"/>
      <c r="D27" s="88"/>
      <c r="E27" s="88"/>
      <c r="F27" s="387"/>
      <c r="G27" s="429"/>
    </row>
    <row r="28" spans="1:9" s="99" customFormat="1" ht="15">
      <c r="A28" s="302"/>
      <c r="F28" s="180"/>
      <c r="G28" s="180"/>
      <c r="H28" s="196"/>
      <c r="I28" s="469"/>
    </row>
    <row r="29" spans="1:9" s="102" customFormat="1" ht="17.25">
      <c r="A29" s="298" t="s">
        <v>679</v>
      </c>
      <c r="B29" s="119" t="s">
        <v>680</v>
      </c>
      <c r="C29" s="119"/>
      <c r="D29" s="119"/>
      <c r="E29" s="119"/>
      <c r="F29" s="15">
        <v>4467271.28</v>
      </c>
      <c r="G29" s="659">
        <v>0</v>
      </c>
      <c r="H29" s="382"/>
      <c r="I29" s="390"/>
    </row>
    <row r="30" spans="1:9" s="108" customFormat="1" ht="15">
      <c r="A30" s="299" t="s">
        <v>724</v>
      </c>
      <c r="B30" s="142"/>
      <c r="C30" s="142"/>
      <c r="D30" s="142"/>
      <c r="E30" s="142"/>
      <c r="F30" s="416"/>
      <c r="G30" s="416"/>
      <c r="H30" s="347"/>
      <c r="I30" s="391"/>
    </row>
    <row r="31" spans="1:9" s="102" customFormat="1" ht="15">
      <c r="A31" s="139" t="s">
        <v>727</v>
      </c>
      <c r="B31" s="119" t="s">
        <v>728</v>
      </c>
      <c r="C31" s="119"/>
      <c r="D31" s="119"/>
      <c r="E31" s="119"/>
      <c r="F31" s="659">
        <v>150000</v>
      </c>
      <c r="G31" s="659">
        <v>150000</v>
      </c>
      <c r="H31" s="346"/>
      <c r="I31" s="390"/>
    </row>
    <row r="32" spans="1:9" s="108" customFormat="1" ht="15">
      <c r="A32" s="301"/>
      <c r="B32" s="142"/>
      <c r="C32" s="142"/>
      <c r="D32" s="142"/>
      <c r="E32" s="142"/>
      <c r="F32" s="416"/>
      <c r="G32" s="416"/>
      <c r="H32" s="347"/>
      <c r="I32" s="391"/>
    </row>
    <row r="33" spans="1:9" s="108" customFormat="1" ht="15">
      <c r="A33" s="139">
        <v>51</v>
      </c>
      <c r="B33" s="142" t="s">
        <v>1456</v>
      </c>
      <c r="C33" s="142"/>
      <c r="D33" s="142"/>
      <c r="E33" s="142"/>
      <c r="F33" s="416"/>
      <c r="G33" s="130">
        <v>5100000</v>
      </c>
      <c r="H33" s="347"/>
      <c r="I33" s="391"/>
    </row>
    <row r="34" spans="1:9" s="108" customFormat="1" ht="15">
      <c r="A34" s="301"/>
      <c r="B34" s="142"/>
      <c r="C34" s="142"/>
      <c r="D34" s="142"/>
      <c r="E34" s="142"/>
      <c r="F34" s="416"/>
      <c r="G34" s="416"/>
      <c r="H34" s="347"/>
      <c r="I34" s="391"/>
    </row>
    <row r="35" spans="1:9" s="103" customFormat="1" ht="15">
      <c r="A35" s="301"/>
      <c r="B35" s="119" t="s">
        <v>729</v>
      </c>
      <c r="C35" s="119"/>
      <c r="D35" s="119"/>
      <c r="E35" s="119"/>
      <c r="F35" s="659">
        <v>1000</v>
      </c>
      <c r="G35" s="460"/>
      <c r="H35" s="348"/>
      <c r="I35" s="470"/>
    </row>
    <row r="36" spans="1:9" s="86" customFormat="1" ht="15">
      <c r="A36" s="301"/>
      <c r="B36" s="141"/>
      <c r="C36" s="141"/>
      <c r="D36" s="141"/>
      <c r="E36" s="141"/>
      <c r="F36" s="122"/>
      <c r="G36" s="122"/>
      <c r="H36" s="121"/>
      <c r="I36" s="471"/>
    </row>
    <row r="37" spans="1:9" s="86" customFormat="1" ht="15">
      <c r="A37" s="139">
        <v>727</v>
      </c>
      <c r="B37" s="99"/>
      <c r="C37" s="99"/>
      <c r="D37" s="99"/>
      <c r="E37" s="86" t="s">
        <v>681</v>
      </c>
      <c r="F37" s="107">
        <f>SUM(F29:F36)</f>
        <v>4618271.28</v>
      </c>
      <c r="G37" s="107">
        <f>SUM(G29:G36)</f>
        <v>5250000</v>
      </c>
      <c r="H37" s="349"/>
      <c r="I37" s="471"/>
    </row>
    <row r="38" spans="1:9" s="86" customFormat="1" ht="15">
      <c r="A38" s="300"/>
      <c r="B38" s="99"/>
      <c r="C38" s="99"/>
      <c r="D38" s="99"/>
      <c r="F38" s="107"/>
      <c r="G38" s="312"/>
      <c r="H38" s="349"/>
      <c r="I38" s="471"/>
    </row>
    <row r="39" spans="1:9" s="89" customFormat="1" ht="15">
      <c r="A39" s="302"/>
      <c r="B39" s="88"/>
      <c r="C39" s="88"/>
      <c r="D39" s="88"/>
      <c r="E39" s="88"/>
      <c r="F39" s="387"/>
      <c r="G39" s="429"/>
      <c r="H39" s="349"/>
      <c r="I39" s="472"/>
    </row>
    <row r="40" spans="1:9" s="86" customFormat="1" ht="15">
      <c r="A40" s="302"/>
      <c r="B40" s="99"/>
      <c r="C40" s="99"/>
      <c r="D40" s="99"/>
      <c r="E40" s="99"/>
      <c r="F40" s="180"/>
      <c r="G40" s="180"/>
      <c r="H40" s="121"/>
      <c r="I40" s="471"/>
    </row>
    <row r="41" spans="1:77" s="103" customFormat="1" ht="17.25">
      <c r="A41" s="298" t="s">
        <v>682</v>
      </c>
      <c r="B41" s="102" t="s">
        <v>1385</v>
      </c>
      <c r="C41" s="102"/>
      <c r="D41" s="102"/>
      <c r="E41" s="102"/>
      <c r="F41" s="603">
        <v>50000</v>
      </c>
      <c r="G41" s="603">
        <v>50000</v>
      </c>
      <c r="H41" s="348"/>
      <c r="I41" s="470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</row>
    <row r="42" spans="1:77" s="86" customFormat="1" ht="15">
      <c r="A42" s="299" t="s">
        <v>724</v>
      </c>
      <c r="B42" s="99"/>
      <c r="C42" s="106"/>
      <c r="D42" s="106"/>
      <c r="E42" s="106"/>
      <c r="F42" s="598"/>
      <c r="G42" s="100"/>
      <c r="H42" s="121"/>
      <c r="I42" s="471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</row>
    <row r="43" spans="1:9" s="104" customFormat="1" ht="15">
      <c r="A43" s="101">
        <v>66</v>
      </c>
      <c r="B43" s="108" t="s">
        <v>730</v>
      </c>
      <c r="C43" s="108"/>
      <c r="D43" s="108"/>
      <c r="E43" s="108"/>
      <c r="F43" s="605">
        <v>1000</v>
      </c>
      <c r="G43" s="605">
        <v>1000</v>
      </c>
      <c r="H43" s="350"/>
      <c r="I43" s="473"/>
    </row>
    <row r="44" spans="1:9" s="104" customFormat="1" ht="15">
      <c r="A44" s="302"/>
      <c r="B44" s="108"/>
      <c r="C44" s="108"/>
      <c r="D44" s="108"/>
      <c r="E44" s="108"/>
      <c r="F44" s="420"/>
      <c r="G44" s="605"/>
      <c r="H44" s="350"/>
      <c r="I44" s="473"/>
    </row>
    <row r="45" spans="1:9" s="104" customFormat="1" ht="15">
      <c r="A45" s="118">
        <v>728</v>
      </c>
      <c r="B45" s="108" t="s">
        <v>161</v>
      </c>
      <c r="C45" s="108"/>
      <c r="D45" s="108"/>
      <c r="E45" s="691">
        <v>1458198.01</v>
      </c>
      <c r="F45" s="420"/>
      <c r="G45" s="605"/>
      <c r="H45" s="350"/>
      <c r="I45" s="473"/>
    </row>
    <row r="46" spans="1:9" s="104" customFormat="1" ht="15">
      <c r="A46" s="118"/>
      <c r="B46" s="108"/>
      <c r="C46" s="108"/>
      <c r="D46" s="108"/>
      <c r="E46" s="108"/>
      <c r="F46" s="420"/>
      <c r="G46" s="605"/>
      <c r="H46" s="350"/>
      <c r="I46" s="473"/>
    </row>
    <row r="47" spans="1:9" s="86" customFormat="1" ht="15">
      <c r="A47" s="118">
        <v>741</v>
      </c>
      <c r="B47" s="108"/>
      <c r="C47" s="108"/>
      <c r="D47" s="99"/>
      <c r="E47" s="86" t="s">
        <v>681</v>
      </c>
      <c r="F47" s="107">
        <f>SUM(F41:F44)</f>
        <v>51000</v>
      </c>
      <c r="G47" s="107">
        <f>SUM(G41:G44)</f>
        <v>51000</v>
      </c>
      <c r="H47" s="121"/>
      <c r="I47" s="471"/>
    </row>
    <row r="48" spans="1:9" s="86" customFormat="1" ht="15">
      <c r="A48" s="118"/>
      <c r="B48" s="108"/>
      <c r="C48" s="108"/>
      <c r="D48" s="99"/>
      <c r="F48" s="90" t="s">
        <v>548</v>
      </c>
      <c r="G48" s="107"/>
      <c r="H48" s="121"/>
      <c r="I48" s="471"/>
    </row>
    <row r="49" spans="1:9" ht="15">
      <c r="A49" s="309"/>
      <c r="B49" s="89"/>
      <c r="C49" s="87"/>
      <c r="D49" s="87"/>
      <c r="E49" s="87"/>
      <c r="F49" s="428"/>
      <c r="G49" s="90"/>
      <c r="H49" s="383">
        <f>SUM(H25:H47)</f>
        <v>0</v>
      </c>
      <c r="I49" s="472">
        <f>SUM(I7:I48)</f>
        <v>0</v>
      </c>
    </row>
    <row r="50" spans="1:8" ht="15">
      <c r="A50" s="309"/>
      <c r="B50" s="89"/>
      <c r="C50" s="87"/>
      <c r="D50" s="87"/>
      <c r="E50" s="87"/>
      <c r="F50" s="599"/>
      <c r="G50" s="428"/>
      <c r="H50" s="349"/>
    </row>
    <row r="51" spans="1:7" ht="12.75">
      <c r="A51" s="305"/>
      <c r="B51" s="89"/>
      <c r="C51" s="87"/>
      <c r="D51" s="87"/>
      <c r="E51" s="87"/>
      <c r="F51" s="599"/>
      <c r="G51" s="428"/>
    </row>
    <row r="52" spans="1:9" s="89" customFormat="1" ht="17.25">
      <c r="A52" s="305"/>
      <c r="B52" s="376" t="s">
        <v>1350</v>
      </c>
      <c r="C52" s="87"/>
      <c r="D52" s="87"/>
      <c r="E52" s="87"/>
      <c r="F52" s="599"/>
      <c r="G52" s="428"/>
      <c r="H52" s="349"/>
      <c r="I52" s="472"/>
    </row>
    <row r="53" spans="1:8" ht="17.25">
      <c r="A53" s="298" t="s">
        <v>1349</v>
      </c>
      <c r="B53" s="87"/>
      <c r="C53" s="87"/>
      <c r="D53" s="87"/>
      <c r="E53" s="87"/>
      <c r="F53" s="107" t="s">
        <v>408</v>
      </c>
      <c r="G53" s="107" t="s">
        <v>157</v>
      </c>
      <c r="H53" s="349"/>
    </row>
    <row r="54" spans="1:8" ht="15">
      <c r="A54" s="303"/>
      <c r="B54" s="86"/>
      <c r="C54" s="86"/>
      <c r="D54" s="86"/>
      <c r="E54" s="86"/>
      <c r="F54" s="107"/>
      <c r="G54" s="107"/>
      <c r="H54" s="349"/>
    </row>
    <row r="55" spans="1:10" ht="15">
      <c r="A55" s="299" t="s">
        <v>683</v>
      </c>
      <c r="B55" s="102" t="s">
        <v>1365</v>
      </c>
      <c r="C55" s="103"/>
      <c r="D55" s="103"/>
      <c r="E55" s="103"/>
      <c r="F55" s="603"/>
      <c r="G55" s="603"/>
      <c r="H55" s="349"/>
      <c r="J55" s="92"/>
    </row>
    <row r="56" spans="1:8" ht="15">
      <c r="A56" s="299" t="s">
        <v>724</v>
      </c>
      <c r="B56" s="86"/>
      <c r="C56" s="86"/>
      <c r="D56" s="86"/>
      <c r="E56" s="86"/>
      <c r="F56" s="107"/>
      <c r="G56" s="107"/>
      <c r="H56" s="349"/>
    </row>
    <row r="57" spans="1:9" s="98" customFormat="1" ht="15">
      <c r="A57" s="101" t="s">
        <v>731</v>
      </c>
      <c r="B57" s="102" t="s">
        <v>1366</v>
      </c>
      <c r="C57" s="103"/>
      <c r="D57" s="103"/>
      <c r="E57" s="103"/>
      <c r="F57" s="603"/>
      <c r="G57" s="603"/>
      <c r="H57" s="382"/>
      <c r="I57" s="474"/>
    </row>
    <row r="58" spans="1:8" ht="15">
      <c r="A58" s="105"/>
      <c r="B58" s="86"/>
      <c r="C58" s="86"/>
      <c r="D58" s="86"/>
      <c r="E58" s="86"/>
      <c r="F58" s="107"/>
      <c r="G58" s="107"/>
      <c r="H58" s="349"/>
    </row>
    <row r="59" spans="1:7" ht="15">
      <c r="A59" s="101" t="s">
        <v>331</v>
      </c>
      <c r="B59" s="102" t="s">
        <v>332</v>
      </c>
      <c r="C59" s="102"/>
      <c r="D59" s="102"/>
      <c r="E59" s="102"/>
      <c r="F59" s="603">
        <v>0</v>
      </c>
      <c r="G59" s="603"/>
    </row>
    <row r="60" spans="1:7" ht="15">
      <c r="A60" s="105"/>
      <c r="B60" s="99"/>
      <c r="C60" s="99"/>
      <c r="D60" s="99"/>
      <c r="E60" s="99"/>
      <c r="F60" s="180"/>
      <c r="G60" s="180"/>
    </row>
    <row r="61" spans="1:7" ht="15">
      <c r="A61" s="101" t="s">
        <v>732</v>
      </c>
      <c r="B61" s="99" t="s">
        <v>741</v>
      </c>
      <c r="C61" s="102"/>
      <c r="D61" s="102"/>
      <c r="E61" s="102"/>
      <c r="F61" s="193">
        <v>19421.75</v>
      </c>
      <c r="G61" s="418"/>
    </row>
    <row r="62" spans="1:7" ht="15">
      <c r="A62" s="105"/>
      <c r="B62" s="106"/>
      <c r="C62" s="99"/>
      <c r="D62" s="99"/>
      <c r="E62" s="99"/>
      <c r="F62" s="180"/>
      <c r="G62" s="180"/>
    </row>
    <row r="63" spans="1:9" s="89" customFormat="1" ht="15">
      <c r="A63" s="105" t="s">
        <v>740</v>
      </c>
      <c r="B63" s="102" t="s">
        <v>739</v>
      </c>
      <c r="C63" s="102"/>
      <c r="D63" s="102"/>
      <c r="E63" s="102"/>
      <c r="F63" s="418"/>
      <c r="G63" s="418"/>
      <c r="H63" s="375"/>
      <c r="I63" s="472"/>
    </row>
    <row r="64" spans="1:9" s="89" customFormat="1" ht="15">
      <c r="A64" s="109"/>
      <c r="B64" s="99"/>
      <c r="C64" s="99"/>
      <c r="D64" s="99"/>
      <c r="E64" s="99"/>
      <c r="F64" s="180"/>
      <c r="G64" s="180"/>
      <c r="H64" s="192"/>
      <c r="I64" s="472"/>
    </row>
    <row r="65" spans="1:9" s="89" customFormat="1" ht="15">
      <c r="A65" s="101" t="s">
        <v>742</v>
      </c>
      <c r="B65" s="102" t="s">
        <v>684</v>
      </c>
      <c r="C65" s="102"/>
      <c r="D65" s="102"/>
      <c r="E65" s="102"/>
      <c r="F65" s="603">
        <v>315000</v>
      </c>
      <c r="G65" s="418"/>
      <c r="H65" s="192"/>
      <c r="I65" s="472"/>
    </row>
    <row r="66" spans="1:9" s="89" customFormat="1" ht="15">
      <c r="A66" s="109"/>
      <c r="B66" s="108"/>
      <c r="C66" s="108"/>
      <c r="D66" s="108"/>
      <c r="E66" s="108"/>
      <c r="F66" s="420"/>
      <c r="G66" s="420"/>
      <c r="H66" s="192"/>
      <c r="I66" s="472"/>
    </row>
    <row r="67" spans="1:9" s="89" customFormat="1" ht="15">
      <c r="A67" s="101">
        <v>92</v>
      </c>
      <c r="B67" s="142" t="s">
        <v>765</v>
      </c>
      <c r="C67" s="142"/>
      <c r="D67" s="108"/>
      <c r="E67" s="108"/>
      <c r="F67" s="420"/>
      <c r="G67" s="420"/>
      <c r="H67" s="192"/>
      <c r="I67" s="472"/>
    </row>
    <row r="68" spans="1:9" s="89" customFormat="1" ht="15">
      <c r="A68" s="118"/>
      <c r="B68" s="99"/>
      <c r="C68" s="99"/>
      <c r="D68" s="99"/>
      <c r="E68" s="86" t="s">
        <v>681</v>
      </c>
      <c r="F68" s="80">
        <f>SUM(F55:F65)</f>
        <v>334421.75</v>
      </c>
      <c r="G68" s="107">
        <f>SUM(G55:G65)</f>
        <v>0</v>
      </c>
      <c r="H68" s="349"/>
      <c r="I68" s="472"/>
    </row>
    <row r="69" spans="1:9" s="89" customFormat="1" ht="13.5">
      <c r="A69" s="597">
        <v>734</v>
      </c>
      <c r="B69" s="88"/>
      <c r="C69" s="88"/>
      <c r="D69" s="88"/>
      <c r="E69" s="88"/>
      <c r="F69" s="387"/>
      <c r="G69" s="429"/>
      <c r="H69" s="192"/>
      <c r="I69" s="472"/>
    </row>
    <row r="70" spans="1:9" s="89" customFormat="1" ht="15">
      <c r="A70" s="302"/>
      <c r="B70" s="88"/>
      <c r="C70" s="88"/>
      <c r="D70" s="88"/>
      <c r="E70" s="88"/>
      <c r="F70" s="387"/>
      <c r="G70" s="429"/>
      <c r="H70" s="192"/>
      <c r="I70" s="472"/>
    </row>
    <row r="71" spans="1:9" s="89" customFormat="1" ht="12.75">
      <c r="A71" s="307"/>
      <c r="B71" s="88"/>
      <c r="C71" s="88"/>
      <c r="D71" s="88"/>
      <c r="E71" s="88"/>
      <c r="F71" s="387"/>
      <c r="G71" s="429"/>
      <c r="H71" s="192"/>
      <c r="I71" s="472"/>
    </row>
    <row r="72" spans="1:9" s="89" customFormat="1" ht="12.75">
      <c r="A72" s="303"/>
      <c r="B72" s="88"/>
      <c r="C72" s="88"/>
      <c r="D72" s="88"/>
      <c r="E72" s="88"/>
      <c r="F72" s="387"/>
      <c r="G72" s="429"/>
      <c r="H72" s="192"/>
      <c r="I72" s="472"/>
    </row>
    <row r="73" spans="1:9" s="89" customFormat="1" ht="15">
      <c r="A73" s="306"/>
      <c r="B73" s="88"/>
      <c r="C73" s="88"/>
      <c r="D73" s="88"/>
      <c r="E73" s="88"/>
      <c r="F73" s="107" t="s">
        <v>408</v>
      </c>
      <c r="G73" s="107" t="s">
        <v>157</v>
      </c>
      <c r="H73" s="192"/>
      <c r="I73" s="472"/>
    </row>
    <row r="74" spans="1:9" s="89" customFormat="1" ht="15">
      <c r="A74" s="303"/>
      <c r="B74" s="99"/>
      <c r="C74" s="99"/>
      <c r="D74" s="99"/>
      <c r="E74" s="99"/>
      <c r="F74" s="180"/>
      <c r="G74" s="180"/>
      <c r="H74" s="192"/>
      <c r="I74" s="472"/>
    </row>
    <row r="75" spans="1:9" s="89" customFormat="1" ht="15">
      <c r="A75" s="299" t="s">
        <v>685</v>
      </c>
      <c r="B75" s="112"/>
      <c r="C75" s="113"/>
      <c r="D75" s="113"/>
      <c r="E75" s="113"/>
      <c r="F75" s="600"/>
      <c r="G75" s="600"/>
      <c r="H75" s="351"/>
      <c r="I75" s="472"/>
    </row>
    <row r="76" spans="1:9" s="89" customFormat="1" ht="30.75">
      <c r="A76" s="299" t="s">
        <v>724</v>
      </c>
      <c r="B76" s="112" t="s">
        <v>675</v>
      </c>
      <c r="C76" s="113"/>
      <c r="D76" s="113" t="s">
        <v>676</v>
      </c>
      <c r="E76" s="113"/>
      <c r="F76" s="660">
        <v>66667</v>
      </c>
      <c r="G76" s="660">
        <v>66667</v>
      </c>
      <c r="H76" s="351"/>
      <c r="I76" s="472"/>
    </row>
    <row r="77" spans="1:9" s="89" customFormat="1" ht="15">
      <c r="A77" s="302"/>
      <c r="B77" s="112"/>
      <c r="C77" s="113"/>
      <c r="D77" s="113"/>
      <c r="E77" s="113"/>
      <c r="F77" s="600"/>
      <c r="G77" s="660"/>
      <c r="H77" s="351"/>
      <c r="I77" s="472"/>
    </row>
    <row r="78" spans="1:7" ht="15">
      <c r="A78" s="105">
        <v>177</v>
      </c>
      <c r="B78" s="115" t="s">
        <v>334</v>
      </c>
      <c r="C78" s="99"/>
      <c r="D78" s="99"/>
      <c r="E78" s="99"/>
      <c r="F78" s="180"/>
      <c r="G78" s="100"/>
    </row>
    <row r="79" spans="1:7" ht="15">
      <c r="A79" s="302"/>
      <c r="B79" s="115"/>
      <c r="C79" s="99"/>
      <c r="D79" s="99"/>
      <c r="E79" s="99"/>
      <c r="F79" s="180"/>
      <c r="G79" s="100"/>
    </row>
    <row r="80" spans="1:7" ht="15">
      <c r="A80" s="105">
        <v>184</v>
      </c>
      <c r="B80" s="114" t="s">
        <v>864</v>
      </c>
      <c r="C80" s="102"/>
      <c r="D80" s="102"/>
      <c r="E80" s="102"/>
      <c r="F80" s="514"/>
      <c r="G80" s="193"/>
    </row>
    <row r="81" spans="1:7" ht="15">
      <c r="A81" s="105"/>
      <c r="B81" s="115"/>
      <c r="C81" s="99"/>
      <c r="D81" s="99"/>
      <c r="E81" s="99"/>
      <c r="F81" s="180"/>
      <c r="G81" s="100"/>
    </row>
    <row r="82" spans="1:8" ht="15">
      <c r="A82" s="101">
        <v>188</v>
      </c>
      <c r="B82" s="102" t="s">
        <v>267</v>
      </c>
      <c r="C82" s="99"/>
      <c r="D82" s="102"/>
      <c r="E82" s="102"/>
      <c r="F82" s="418"/>
      <c r="G82" s="603"/>
      <c r="H82" s="153"/>
    </row>
    <row r="83" spans="1:7" ht="15">
      <c r="A83" s="105"/>
      <c r="B83" s="115"/>
      <c r="C83" s="99"/>
      <c r="D83" s="99"/>
      <c r="E83" s="99"/>
      <c r="F83" s="180"/>
      <c r="G83" s="100"/>
    </row>
    <row r="84" spans="1:7" ht="15">
      <c r="A84" s="101">
        <v>189</v>
      </c>
      <c r="B84" s="115" t="s">
        <v>260</v>
      </c>
      <c r="C84" s="99"/>
      <c r="D84" s="99"/>
      <c r="E84" s="99"/>
      <c r="F84" s="180"/>
      <c r="G84" s="100"/>
    </row>
    <row r="85" spans="1:7" ht="15">
      <c r="A85" s="105"/>
      <c r="B85" s="115"/>
      <c r="C85" s="99"/>
      <c r="D85" s="99"/>
      <c r="E85" s="99"/>
      <c r="F85" s="180"/>
      <c r="G85" s="100"/>
    </row>
    <row r="86" spans="1:7" ht="15">
      <c r="A86" s="105">
        <v>193</v>
      </c>
      <c r="B86" s="99"/>
      <c r="C86" s="106"/>
      <c r="D86" s="99"/>
      <c r="E86" s="86" t="s">
        <v>681</v>
      </c>
      <c r="F86" s="107">
        <f>SUM(F75:F85)</f>
        <v>66667</v>
      </c>
      <c r="G86" s="80">
        <f>SUM(G75:G85)</f>
        <v>66667</v>
      </c>
    </row>
    <row r="87" spans="1:7" ht="15">
      <c r="A87" s="105"/>
      <c r="B87" s="99"/>
      <c r="C87" s="108"/>
      <c r="D87" s="99"/>
      <c r="E87" s="99"/>
      <c r="F87" s="180"/>
      <c r="G87" s="100"/>
    </row>
    <row r="88" spans="1:7" ht="15">
      <c r="A88" s="302"/>
      <c r="B88" s="115"/>
      <c r="C88" s="99"/>
      <c r="D88" s="99"/>
      <c r="E88" s="99"/>
      <c r="F88" s="180"/>
      <c r="G88" s="180"/>
    </row>
    <row r="89" spans="1:7" ht="15">
      <c r="A89" s="302"/>
      <c r="B89" s="93"/>
      <c r="C89" s="88"/>
      <c r="D89" s="88"/>
      <c r="E89" s="88"/>
      <c r="F89" s="387"/>
      <c r="G89" s="429"/>
    </row>
    <row r="90" spans="1:7" ht="15">
      <c r="A90" s="302"/>
      <c r="B90" s="94"/>
      <c r="C90" s="88"/>
      <c r="D90" s="88"/>
      <c r="E90" s="88"/>
      <c r="F90" s="387"/>
      <c r="G90" s="429"/>
    </row>
    <row r="91" spans="1:7" ht="12.75">
      <c r="A91" s="303"/>
      <c r="B91" s="94"/>
      <c r="C91" s="88"/>
      <c r="D91" s="88"/>
      <c r="E91" s="88"/>
      <c r="F91" s="387"/>
      <c r="G91" s="429"/>
    </row>
    <row r="92" spans="1:7" ht="13.5">
      <c r="A92" s="306" t="s">
        <v>860</v>
      </c>
      <c r="B92" s="88"/>
      <c r="C92" s="88"/>
      <c r="D92" s="88"/>
      <c r="E92" s="88"/>
      <c r="F92" s="387"/>
      <c r="G92" s="429"/>
    </row>
    <row r="93" spans="1:7" ht="12.75">
      <c r="A93" s="303"/>
      <c r="B93" s="88"/>
      <c r="C93" s="88"/>
      <c r="D93" s="88"/>
      <c r="E93" s="88"/>
      <c r="F93" s="387"/>
      <c r="G93" s="429"/>
    </row>
    <row r="94" spans="1:7" ht="12.75">
      <c r="A94" s="303"/>
      <c r="B94" s="88"/>
      <c r="C94" s="88"/>
      <c r="D94" s="88"/>
      <c r="E94" s="88"/>
      <c r="F94" s="387"/>
      <c r="G94" s="429"/>
    </row>
    <row r="95" spans="1:9" s="99" customFormat="1" ht="16.5">
      <c r="A95" s="308" t="s">
        <v>698</v>
      </c>
      <c r="B95" s="86"/>
      <c r="C95" s="86"/>
      <c r="D95" s="86"/>
      <c r="E95" s="86"/>
      <c r="F95" s="107" t="s">
        <v>408</v>
      </c>
      <c r="G95" s="107" t="s">
        <v>157</v>
      </c>
      <c r="H95" s="121"/>
      <c r="I95" s="469"/>
    </row>
    <row r="96" spans="1:9" s="99" customFormat="1" ht="15">
      <c r="A96" s="299"/>
      <c r="B96" s="102" t="s">
        <v>652</v>
      </c>
      <c r="C96" s="102"/>
      <c r="D96" s="102"/>
      <c r="E96" s="102"/>
      <c r="F96" s="603">
        <v>72685</v>
      </c>
      <c r="G96" s="603">
        <v>72685</v>
      </c>
      <c r="H96" s="196"/>
      <c r="I96" s="469"/>
    </row>
    <row r="97" spans="1:9" s="99" customFormat="1" ht="15">
      <c r="A97" s="299" t="s">
        <v>724</v>
      </c>
      <c r="B97" s="102"/>
      <c r="C97" s="102"/>
      <c r="D97" s="102"/>
      <c r="E97" s="102"/>
      <c r="F97" s="418"/>
      <c r="G97" s="418"/>
      <c r="H97" s="196"/>
      <c r="I97" s="469"/>
    </row>
    <row r="98" spans="1:9" s="99" customFormat="1" ht="15">
      <c r="A98" s="304">
        <v>120</v>
      </c>
      <c r="B98" s="102" t="s">
        <v>743</v>
      </c>
      <c r="C98" s="102"/>
      <c r="D98" s="102"/>
      <c r="E98" s="102"/>
      <c r="F98" s="603">
        <v>3761</v>
      </c>
      <c r="G98" s="603">
        <v>3761</v>
      </c>
      <c r="H98" s="196"/>
      <c r="I98" s="469"/>
    </row>
    <row r="99" spans="1:9" s="99" customFormat="1" ht="15">
      <c r="A99" s="304"/>
      <c r="B99" s="102" t="s">
        <v>185</v>
      </c>
      <c r="C99" s="102"/>
      <c r="D99" s="102"/>
      <c r="E99" s="102"/>
      <c r="F99" s="418"/>
      <c r="G99" s="418"/>
      <c r="H99" s="196"/>
      <c r="I99" s="469"/>
    </row>
    <row r="100" spans="1:9" s="99" customFormat="1" ht="15">
      <c r="A100" s="304">
        <v>140</v>
      </c>
      <c r="B100" s="102" t="s">
        <v>744</v>
      </c>
      <c r="C100" s="102"/>
      <c r="D100" s="102"/>
      <c r="E100" s="102"/>
      <c r="F100" s="418"/>
      <c r="G100" s="418"/>
      <c r="H100" s="196"/>
      <c r="I100" s="469"/>
    </row>
    <row r="101" spans="1:9" s="99" customFormat="1" ht="15">
      <c r="A101" s="304"/>
      <c r="B101" s="102"/>
      <c r="C101" s="102"/>
      <c r="D101" s="102"/>
      <c r="E101" s="102"/>
      <c r="F101" s="418"/>
      <c r="G101" s="418"/>
      <c r="H101" s="196"/>
      <c r="I101" s="469"/>
    </row>
    <row r="102" spans="1:9" s="99" customFormat="1" ht="15">
      <c r="A102" s="304">
        <v>192</v>
      </c>
      <c r="B102" s="102" t="s">
        <v>651</v>
      </c>
      <c r="C102" s="102"/>
      <c r="D102" s="102"/>
      <c r="E102" s="102"/>
      <c r="F102" s="603">
        <v>71344</v>
      </c>
      <c r="G102" s="603">
        <v>71344</v>
      </c>
      <c r="H102" s="196"/>
      <c r="I102" s="469"/>
    </row>
    <row r="103" spans="1:9" s="99" customFormat="1" ht="15">
      <c r="A103" s="304"/>
      <c r="F103" s="180"/>
      <c r="G103" s="180"/>
      <c r="H103" s="196"/>
      <c r="I103" s="469"/>
    </row>
    <row r="104" spans="1:9" s="99" customFormat="1" ht="62.25">
      <c r="A104" s="304">
        <v>729</v>
      </c>
      <c r="B104" s="111" t="s">
        <v>291</v>
      </c>
      <c r="C104" s="102"/>
      <c r="D104" s="102"/>
      <c r="E104" s="102"/>
      <c r="F104" s="603">
        <v>45000</v>
      </c>
      <c r="G104" s="603">
        <v>45000</v>
      </c>
      <c r="H104" s="196"/>
      <c r="I104" s="469"/>
    </row>
    <row r="105" spans="1:11" s="99" customFormat="1" ht="15">
      <c r="A105" s="302"/>
      <c r="E105" s="86" t="s">
        <v>681</v>
      </c>
      <c r="F105" s="107">
        <f>SUM(F96:F104)</f>
        <v>192790</v>
      </c>
      <c r="G105" s="107">
        <f>SUM(G96:G104)</f>
        <v>192790</v>
      </c>
      <c r="H105" s="121"/>
      <c r="I105" s="471"/>
      <c r="J105" s="86"/>
      <c r="K105" s="86"/>
    </row>
    <row r="106" spans="1:9" s="99" customFormat="1" ht="15">
      <c r="A106" s="304">
        <v>730</v>
      </c>
      <c r="F106" s="180"/>
      <c r="G106" s="180"/>
      <c r="H106" s="121"/>
      <c r="I106" s="469"/>
    </row>
    <row r="107" spans="1:7" ht="15">
      <c r="A107" s="302"/>
      <c r="B107" s="88"/>
      <c r="C107" s="88"/>
      <c r="D107" s="88"/>
      <c r="E107" s="88"/>
      <c r="F107" s="387"/>
      <c r="G107" s="429"/>
    </row>
    <row r="108" spans="1:7" ht="15">
      <c r="A108" s="299"/>
      <c r="B108" s="88"/>
      <c r="C108" s="88"/>
      <c r="D108" s="88"/>
      <c r="E108" s="88"/>
      <c r="F108" s="387"/>
      <c r="G108" s="429"/>
    </row>
    <row r="109" spans="1:7" ht="12.75">
      <c r="A109" s="303"/>
      <c r="B109" s="88"/>
      <c r="C109" s="88"/>
      <c r="D109" s="88"/>
      <c r="E109" s="88"/>
      <c r="F109" s="387"/>
      <c r="G109" s="429"/>
    </row>
    <row r="110" spans="1:7" ht="13.5">
      <c r="A110" s="306" t="s">
        <v>861</v>
      </c>
      <c r="B110" s="88"/>
      <c r="C110" s="88"/>
      <c r="D110" s="88"/>
      <c r="E110" s="88"/>
      <c r="F110" s="387"/>
      <c r="G110" s="429"/>
    </row>
    <row r="111" spans="1:7" ht="12.75">
      <c r="A111" s="303"/>
      <c r="B111" s="88"/>
      <c r="C111" s="88"/>
      <c r="D111" s="88"/>
      <c r="E111" s="88"/>
      <c r="F111" s="387"/>
      <c r="G111" s="429"/>
    </row>
    <row r="112" spans="1:7" ht="15">
      <c r="A112" s="299" t="s">
        <v>700</v>
      </c>
      <c r="B112" s="88"/>
      <c r="C112" s="88"/>
      <c r="D112" s="88"/>
      <c r="E112" s="88"/>
      <c r="F112" s="107" t="s">
        <v>408</v>
      </c>
      <c r="G112" s="107" t="s">
        <v>157</v>
      </c>
    </row>
    <row r="113" spans="1:7" ht="15">
      <c r="A113" s="299"/>
      <c r="B113" s="88"/>
      <c r="C113" s="88"/>
      <c r="D113" s="88"/>
      <c r="E113" s="88"/>
      <c r="F113" s="387"/>
      <c r="G113" s="429"/>
    </row>
    <row r="114" spans="1:9" s="99" customFormat="1" ht="15">
      <c r="A114" s="299" t="s">
        <v>724</v>
      </c>
      <c r="B114" s="102" t="s">
        <v>701</v>
      </c>
      <c r="C114" s="102"/>
      <c r="D114" s="102"/>
      <c r="E114" s="102"/>
      <c r="F114" s="418"/>
      <c r="G114" s="418"/>
      <c r="H114" s="196"/>
      <c r="I114" s="469"/>
    </row>
    <row r="115" spans="1:9" s="99" customFormat="1" ht="15">
      <c r="A115" s="303"/>
      <c r="B115" s="106"/>
      <c r="F115" s="180"/>
      <c r="G115" s="180"/>
      <c r="H115" s="196"/>
      <c r="I115" s="469"/>
    </row>
    <row r="116" spans="1:9" s="99" customFormat="1" ht="15">
      <c r="A116" s="101">
        <v>187</v>
      </c>
      <c r="B116" s="108" t="s">
        <v>523</v>
      </c>
      <c r="F116" s="180"/>
      <c r="G116" s="180"/>
      <c r="H116" s="196"/>
      <c r="I116" s="469"/>
    </row>
    <row r="117" spans="1:9" s="99" customFormat="1" ht="15">
      <c r="A117" s="109"/>
      <c r="B117" s="108"/>
      <c r="F117" s="180"/>
      <c r="G117" s="180"/>
      <c r="H117" s="196"/>
      <c r="I117" s="469"/>
    </row>
    <row r="118" spans="1:9" s="99" customFormat="1" ht="62.25">
      <c r="A118" s="118">
        <v>190</v>
      </c>
      <c r="B118" s="343" t="s">
        <v>472</v>
      </c>
      <c r="F118" s="180"/>
      <c r="G118" s="180"/>
      <c r="H118" s="196"/>
      <c r="I118" s="469"/>
    </row>
    <row r="119" spans="1:9" s="99" customFormat="1" ht="15">
      <c r="A119" s="118"/>
      <c r="B119" s="108"/>
      <c r="F119" s="180"/>
      <c r="G119" s="180"/>
      <c r="H119" s="196"/>
      <c r="I119" s="469"/>
    </row>
    <row r="120" spans="1:9" s="99" customFormat="1" ht="15">
      <c r="A120" s="118">
        <v>196</v>
      </c>
      <c r="B120" s="108" t="s">
        <v>1383</v>
      </c>
      <c r="F120" s="180"/>
      <c r="G120" s="180"/>
      <c r="H120" s="196"/>
      <c r="I120" s="469"/>
    </row>
    <row r="121" spans="1:9" s="99" customFormat="1" ht="15">
      <c r="A121" s="118"/>
      <c r="B121" s="108"/>
      <c r="F121" s="186"/>
      <c r="G121" s="186"/>
      <c r="H121" s="196"/>
      <c r="I121" s="469"/>
    </row>
    <row r="122" spans="1:9" s="99" customFormat="1" ht="15">
      <c r="A122" s="118">
        <v>740</v>
      </c>
      <c r="B122" s="108" t="s">
        <v>1072</v>
      </c>
      <c r="F122" s="186"/>
      <c r="G122" s="186"/>
      <c r="H122" s="196"/>
      <c r="I122" s="469"/>
    </row>
    <row r="123" spans="1:9" s="99" customFormat="1" ht="15">
      <c r="A123" s="118"/>
      <c r="E123" s="86" t="s">
        <v>681</v>
      </c>
      <c r="F123" s="184">
        <f>SUM(F113:F122)</f>
        <v>0</v>
      </c>
      <c r="G123" s="184">
        <f>SUM(G113:G122)</f>
        <v>0</v>
      </c>
      <c r="H123" s="121"/>
      <c r="I123" s="469"/>
    </row>
    <row r="124" spans="1:9" s="99" customFormat="1" ht="15">
      <c r="A124" s="118">
        <v>187</v>
      </c>
      <c r="E124" s="86"/>
      <c r="F124" s="184"/>
      <c r="G124" s="184"/>
      <c r="H124" s="121"/>
      <c r="I124" s="469"/>
    </row>
    <row r="125" spans="1:9" s="99" customFormat="1" ht="15">
      <c r="A125" s="302"/>
      <c r="E125" s="80" t="s">
        <v>549</v>
      </c>
      <c r="F125" s="312"/>
      <c r="G125" s="184"/>
      <c r="H125" s="349"/>
      <c r="I125" s="471">
        <f>SUM(I55:I124)</f>
        <v>0</v>
      </c>
    </row>
    <row r="126" spans="1:9" s="99" customFormat="1" ht="15">
      <c r="A126" s="302"/>
      <c r="E126" s="86"/>
      <c r="F126" s="312"/>
      <c r="G126" s="184"/>
      <c r="H126" s="349"/>
      <c r="I126" s="469"/>
    </row>
    <row r="127" spans="1:9" s="99" customFormat="1" ht="15">
      <c r="A127" s="302"/>
      <c r="E127" s="86"/>
      <c r="F127" s="312"/>
      <c r="G127" s="184"/>
      <c r="H127" s="349"/>
      <c r="I127" s="469"/>
    </row>
    <row r="128" spans="1:7" ht="15">
      <c r="A128" s="302"/>
      <c r="B128" s="88"/>
      <c r="C128" s="88"/>
      <c r="D128" s="88"/>
      <c r="E128" s="88"/>
      <c r="F128" s="387"/>
      <c r="G128" s="429"/>
    </row>
    <row r="129" spans="1:7" ht="15">
      <c r="A129" s="302"/>
      <c r="B129" s="88"/>
      <c r="C129" s="88"/>
      <c r="D129" s="88"/>
      <c r="E129" s="88"/>
      <c r="F129" s="387"/>
      <c r="G129" s="429"/>
    </row>
    <row r="130" spans="1:7" ht="17.25">
      <c r="A130" s="298" t="s">
        <v>702</v>
      </c>
      <c r="B130" s="88"/>
      <c r="C130" s="88"/>
      <c r="D130" s="88"/>
      <c r="E130" s="88"/>
      <c r="F130" s="312"/>
      <c r="G130" s="312"/>
    </row>
    <row r="131" spans="1:7" ht="15">
      <c r="A131" s="299"/>
      <c r="B131" s="95"/>
      <c r="C131" s="95"/>
      <c r="D131" s="95"/>
      <c r="E131" s="95"/>
      <c r="F131" s="107" t="s">
        <v>408</v>
      </c>
      <c r="G131" s="107" t="s">
        <v>157</v>
      </c>
    </row>
    <row r="132" spans="1:9" s="99" customFormat="1" ht="15">
      <c r="A132" s="299" t="s">
        <v>703</v>
      </c>
      <c r="B132" s="102"/>
      <c r="C132" s="102"/>
      <c r="D132" s="102"/>
      <c r="E132" s="102"/>
      <c r="F132" s="603"/>
      <c r="G132" s="603"/>
      <c r="H132" s="196"/>
      <c r="I132" s="469"/>
    </row>
    <row r="133" spans="1:9" s="99" customFormat="1" ht="15">
      <c r="A133" s="299" t="s">
        <v>724</v>
      </c>
      <c r="B133" s="102" t="s">
        <v>62</v>
      </c>
      <c r="C133" s="102"/>
      <c r="D133" s="102"/>
      <c r="E133" s="102"/>
      <c r="F133" s="603">
        <v>53495</v>
      </c>
      <c r="G133" s="418">
        <v>0</v>
      </c>
      <c r="H133" s="196"/>
      <c r="I133" s="469"/>
    </row>
    <row r="134" spans="1:9" s="99" customFormat="1" ht="15">
      <c r="A134" s="101"/>
      <c r="F134" s="312"/>
      <c r="G134" s="312"/>
      <c r="H134" s="196"/>
      <c r="I134" s="469"/>
    </row>
    <row r="135" spans="1:9" s="99" customFormat="1" ht="15">
      <c r="A135" s="101">
        <v>251</v>
      </c>
      <c r="B135" s="102" t="s">
        <v>292</v>
      </c>
      <c r="C135" s="102"/>
      <c r="D135" s="102"/>
      <c r="E135" s="102"/>
      <c r="F135" s="193">
        <v>38720.8</v>
      </c>
      <c r="G135" s="603">
        <v>39000</v>
      </c>
      <c r="H135" s="196"/>
      <c r="I135" s="469"/>
    </row>
    <row r="136" spans="1:9" s="99" customFormat="1" ht="15">
      <c r="A136" s="105"/>
      <c r="F136" s="312"/>
      <c r="G136" s="312"/>
      <c r="H136" s="196"/>
      <c r="I136" s="469"/>
    </row>
    <row r="137" spans="1:9" s="99" customFormat="1" ht="15">
      <c r="A137" s="101">
        <v>252</v>
      </c>
      <c r="B137" s="102" t="s">
        <v>857</v>
      </c>
      <c r="C137" s="102"/>
      <c r="D137" s="102"/>
      <c r="E137" s="102"/>
      <c r="F137" s="603">
        <v>3000</v>
      </c>
      <c r="G137" s="603">
        <v>3000</v>
      </c>
      <c r="H137" s="196"/>
      <c r="I137" s="469"/>
    </row>
    <row r="138" spans="1:9" s="99" customFormat="1" ht="15">
      <c r="A138" s="105"/>
      <c r="F138" s="180"/>
      <c r="G138" s="688"/>
      <c r="H138" s="196"/>
      <c r="I138" s="469"/>
    </row>
    <row r="139" spans="1:9" s="99" customFormat="1" ht="15">
      <c r="A139" s="101">
        <v>260</v>
      </c>
      <c r="B139" s="102" t="s">
        <v>696</v>
      </c>
      <c r="C139" s="102"/>
      <c r="D139" s="102"/>
      <c r="E139" s="102"/>
      <c r="F139" s="603">
        <v>80000</v>
      </c>
      <c r="G139" s="603">
        <v>80000</v>
      </c>
      <c r="H139" s="196"/>
      <c r="I139" s="469"/>
    </row>
    <row r="140" spans="1:9" s="99" customFormat="1" ht="15">
      <c r="A140" s="105"/>
      <c r="F140" s="180"/>
      <c r="G140" s="688"/>
      <c r="H140" s="196"/>
      <c r="I140" s="469"/>
    </row>
    <row r="141" spans="1:9" s="99" customFormat="1" ht="15">
      <c r="A141" s="101">
        <v>261</v>
      </c>
      <c r="B141" s="102" t="s">
        <v>704</v>
      </c>
      <c r="C141" s="102"/>
      <c r="D141" s="102"/>
      <c r="E141" s="102"/>
      <c r="F141" s="603">
        <v>54000</v>
      </c>
      <c r="G141" s="603">
        <v>54000</v>
      </c>
      <c r="H141" s="196"/>
      <c r="I141" s="469"/>
    </row>
    <row r="142" spans="1:9" s="99" customFormat="1" ht="15">
      <c r="A142" s="105"/>
      <c r="F142" s="180"/>
      <c r="G142" s="688"/>
      <c r="H142" s="196"/>
      <c r="I142" s="469"/>
    </row>
    <row r="143" spans="1:9" s="99" customFormat="1" ht="15">
      <c r="A143" s="101">
        <v>262</v>
      </c>
      <c r="B143" s="102" t="s">
        <v>124</v>
      </c>
      <c r="C143" s="102"/>
      <c r="D143" s="102"/>
      <c r="E143" s="102"/>
      <c r="F143" s="603">
        <v>13000</v>
      </c>
      <c r="G143" s="603">
        <v>13000</v>
      </c>
      <c r="H143" s="196"/>
      <c r="I143" s="469"/>
    </row>
    <row r="144" spans="1:9" s="99" customFormat="1" ht="15">
      <c r="A144" s="105"/>
      <c r="F144" s="100"/>
      <c r="G144" s="688"/>
      <c r="H144" s="196"/>
      <c r="I144" s="469"/>
    </row>
    <row r="145" spans="1:9" s="99" customFormat="1" ht="15">
      <c r="A145" s="101">
        <v>268</v>
      </c>
      <c r="B145" s="102" t="s">
        <v>705</v>
      </c>
      <c r="C145" s="102"/>
      <c r="D145" s="102"/>
      <c r="E145" s="102"/>
      <c r="F145" s="603"/>
      <c r="G145" s="687"/>
      <c r="H145" s="196"/>
      <c r="I145" s="469"/>
    </row>
    <row r="146" spans="1:9" s="99" customFormat="1" ht="15">
      <c r="A146" s="105"/>
      <c r="F146" s="100"/>
      <c r="G146" s="688"/>
      <c r="H146" s="196"/>
      <c r="I146" s="469"/>
    </row>
    <row r="147" spans="1:9" s="99" customFormat="1" ht="15">
      <c r="A147" s="101">
        <v>308</v>
      </c>
      <c r="B147" s="102" t="s">
        <v>63</v>
      </c>
      <c r="C147" s="102"/>
      <c r="D147" s="102"/>
      <c r="E147" s="102"/>
      <c r="F147" s="603">
        <v>85000</v>
      </c>
      <c r="G147" s="603">
        <v>85000</v>
      </c>
      <c r="H147" s="196"/>
      <c r="I147" s="469"/>
    </row>
    <row r="148" spans="1:9" s="99" customFormat="1" ht="15">
      <c r="A148" s="105"/>
      <c r="F148" s="180"/>
      <c r="G148" s="688"/>
      <c r="H148" s="196"/>
      <c r="I148" s="469"/>
    </row>
    <row r="149" spans="1:9" s="99" customFormat="1" ht="15">
      <c r="A149" s="101">
        <v>312</v>
      </c>
      <c r="B149" s="102" t="s">
        <v>64</v>
      </c>
      <c r="C149" s="102"/>
      <c r="D149" s="102"/>
      <c r="E149" s="102"/>
      <c r="F149" s="603">
        <v>90000</v>
      </c>
      <c r="G149" s="603">
        <v>90000</v>
      </c>
      <c r="H149" s="196"/>
      <c r="I149" s="469"/>
    </row>
    <row r="150" spans="1:9" s="99" customFormat="1" ht="15">
      <c r="A150" s="105"/>
      <c r="F150" s="100"/>
      <c r="G150" s="688"/>
      <c r="H150" s="196"/>
      <c r="I150" s="469"/>
    </row>
    <row r="151" spans="1:9" s="99" customFormat="1" ht="15">
      <c r="A151" s="101">
        <v>334</v>
      </c>
      <c r="B151" s="102" t="s">
        <v>65</v>
      </c>
      <c r="C151" s="102"/>
      <c r="D151" s="102"/>
      <c r="E151" s="102"/>
      <c r="F151" s="603">
        <v>120000</v>
      </c>
      <c r="G151" s="603">
        <v>120000</v>
      </c>
      <c r="H151" s="196"/>
      <c r="I151" s="469"/>
    </row>
    <row r="152" spans="1:9" s="99" customFormat="1" ht="15">
      <c r="A152" s="302"/>
      <c r="F152" s="100"/>
      <c r="G152" s="100"/>
      <c r="H152" s="196"/>
      <c r="I152" s="469"/>
    </row>
    <row r="153" spans="1:9" s="99" customFormat="1" ht="15">
      <c r="A153" s="101">
        <v>335</v>
      </c>
      <c r="B153" s="102" t="s">
        <v>66</v>
      </c>
      <c r="C153" s="102"/>
      <c r="D153" s="102"/>
      <c r="E153" s="102"/>
      <c r="F153" s="603"/>
      <c r="G153" s="603"/>
      <c r="H153" s="196"/>
      <c r="I153" s="469"/>
    </row>
    <row r="154" spans="1:9" s="99" customFormat="1" ht="15">
      <c r="A154" s="105"/>
      <c r="F154" s="100"/>
      <c r="G154" s="100"/>
      <c r="H154" s="196"/>
      <c r="I154" s="469"/>
    </row>
    <row r="155" spans="1:9" s="99" customFormat="1" ht="15">
      <c r="A155" s="101">
        <v>339</v>
      </c>
      <c r="B155" s="119" t="s">
        <v>852</v>
      </c>
      <c r="C155" s="102"/>
      <c r="D155" s="102"/>
      <c r="E155" s="102"/>
      <c r="F155" s="603">
        <v>900000</v>
      </c>
      <c r="G155" s="603">
        <v>900000</v>
      </c>
      <c r="H155" s="196"/>
      <c r="I155" s="469"/>
    </row>
    <row r="156" spans="1:9" s="99" customFormat="1" ht="15">
      <c r="A156" s="105"/>
      <c r="F156" s="180"/>
      <c r="G156" s="100"/>
      <c r="H156" s="196"/>
      <c r="I156" s="469"/>
    </row>
    <row r="157" spans="1:9" s="99" customFormat="1" ht="15">
      <c r="A157" s="101">
        <v>344</v>
      </c>
      <c r="B157" s="102" t="s">
        <v>67</v>
      </c>
      <c r="C157" s="102"/>
      <c r="D157" s="102"/>
      <c r="E157" s="102"/>
      <c r="F157" s="603">
        <v>200000</v>
      </c>
      <c r="G157" s="603">
        <v>200000</v>
      </c>
      <c r="H157" s="196"/>
      <c r="I157" s="469"/>
    </row>
    <row r="158" spans="1:9" s="99" customFormat="1" ht="15">
      <c r="A158" s="302"/>
      <c r="F158" s="180"/>
      <c r="G158" s="100"/>
      <c r="H158" s="196"/>
      <c r="I158" s="469"/>
    </row>
    <row r="159" spans="1:9" s="99" customFormat="1" ht="15">
      <c r="A159" s="101">
        <v>725</v>
      </c>
      <c r="B159" s="102" t="s">
        <v>68</v>
      </c>
      <c r="C159" s="102"/>
      <c r="D159" s="102"/>
      <c r="E159" s="102"/>
      <c r="F159" s="418"/>
      <c r="G159" s="603"/>
      <c r="H159" s="196"/>
      <c r="I159" s="469"/>
    </row>
    <row r="160" spans="1:9" s="99" customFormat="1" ht="15">
      <c r="A160" s="302"/>
      <c r="F160" s="180"/>
      <c r="G160" s="100"/>
      <c r="H160" s="196"/>
      <c r="I160" s="469"/>
    </row>
    <row r="161" spans="1:9" s="99" customFormat="1" ht="15">
      <c r="A161" s="101">
        <v>347</v>
      </c>
      <c r="B161" s="108" t="s">
        <v>162</v>
      </c>
      <c r="C161" s="108"/>
      <c r="D161" s="108"/>
      <c r="E161" s="108"/>
      <c r="F161" s="605">
        <v>390000</v>
      </c>
      <c r="G161" s="605">
        <v>511000</v>
      </c>
      <c r="H161" s="661"/>
      <c r="I161" s="469"/>
    </row>
    <row r="162" spans="1:9" s="99" customFormat="1" ht="15">
      <c r="A162" s="105"/>
      <c r="B162" s="108"/>
      <c r="C162" s="108"/>
      <c r="D162" s="108"/>
      <c r="E162" s="108"/>
      <c r="F162" s="420"/>
      <c r="G162" s="420"/>
      <c r="H162" s="366"/>
      <c r="I162" s="469"/>
    </row>
    <row r="163" spans="1:9" s="99" customFormat="1" ht="15">
      <c r="A163" s="118" t="s">
        <v>222</v>
      </c>
      <c r="B163" s="102" t="s">
        <v>1075</v>
      </c>
      <c r="C163" s="102"/>
      <c r="D163" s="102"/>
      <c r="E163" s="102"/>
      <c r="F163" s="603">
        <v>1100000</v>
      </c>
      <c r="G163" s="603">
        <v>900000</v>
      </c>
      <c r="H163" s="366"/>
      <c r="I163" s="469"/>
    </row>
    <row r="164" spans="1:9" s="99" customFormat="1" ht="15">
      <c r="A164" s="118"/>
      <c r="B164" s="108"/>
      <c r="C164" s="108"/>
      <c r="D164" s="108"/>
      <c r="E164" s="108"/>
      <c r="F164" s="420"/>
      <c r="G164" s="420"/>
      <c r="H164" s="366"/>
      <c r="I164" s="469"/>
    </row>
    <row r="165" spans="1:9" s="99" customFormat="1" ht="15">
      <c r="A165" s="101" t="s">
        <v>221</v>
      </c>
      <c r="B165" s="108" t="s">
        <v>164</v>
      </c>
      <c r="C165" s="108"/>
      <c r="D165" s="108"/>
      <c r="E165" s="108"/>
      <c r="F165" s="605">
        <v>180000</v>
      </c>
      <c r="G165" s="605">
        <v>153000</v>
      </c>
      <c r="H165" s="366" t="s">
        <v>1112</v>
      </c>
      <c r="I165" s="469"/>
    </row>
    <row r="166" spans="1:9" s="99" customFormat="1" ht="15">
      <c r="A166" s="118"/>
      <c r="B166" s="108"/>
      <c r="C166" s="108"/>
      <c r="D166" s="108"/>
      <c r="E166" s="108"/>
      <c r="F166" s="420"/>
      <c r="G166" s="420"/>
      <c r="H166" s="366"/>
      <c r="I166" s="469"/>
    </row>
    <row r="167" spans="1:9" s="99" customFormat="1" ht="15">
      <c r="A167" s="118" t="s">
        <v>163</v>
      </c>
      <c r="B167" s="108" t="s">
        <v>166</v>
      </c>
      <c r="C167" s="108"/>
      <c r="D167" s="108"/>
      <c r="E167" s="108"/>
      <c r="F167" s="605">
        <v>150000</v>
      </c>
      <c r="G167" s="420"/>
      <c r="H167" s="366" t="s">
        <v>1112</v>
      </c>
      <c r="I167" s="469"/>
    </row>
    <row r="168" spans="1:9" s="99" customFormat="1" ht="15">
      <c r="A168" s="118"/>
      <c r="B168" s="108"/>
      <c r="C168" s="108"/>
      <c r="D168" s="108"/>
      <c r="E168" s="108"/>
      <c r="F168" s="420"/>
      <c r="G168" s="420"/>
      <c r="H168" s="366"/>
      <c r="I168" s="469"/>
    </row>
    <row r="169" spans="1:9" s="99" customFormat="1" ht="15">
      <c r="A169" s="118" t="s">
        <v>165</v>
      </c>
      <c r="B169" s="119" t="s">
        <v>88</v>
      </c>
      <c r="C169" s="116"/>
      <c r="D169" s="117"/>
      <c r="E169" s="102"/>
      <c r="F169" s="418">
        <v>0</v>
      </c>
      <c r="G169" s="418"/>
      <c r="H169" s="196" t="s">
        <v>1077</v>
      </c>
      <c r="I169" s="469"/>
    </row>
    <row r="170" spans="1:9" s="99" customFormat="1" ht="15">
      <c r="A170" s="118"/>
      <c r="C170" s="106"/>
      <c r="F170" s="180"/>
      <c r="G170" s="180"/>
      <c r="H170" s="196"/>
      <c r="I170" s="469"/>
    </row>
    <row r="171" spans="1:9" s="99" customFormat="1" ht="15">
      <c r="A171" s="101">
        <v>349</v>
      </c>
      <c r="B171" s="102" t="s">
        <v>853</v>
      </c>
      <c r="C171" s="117"/>
      <c r="D171" s="102"/>
      <c r="E171" s="102"/>
      <c r="F171" s="418"/>
      <c r="G171" s="418"/>
      <c r="H171" s="196"/>
      <c r="I171" s="469"/>
    </row>
    <row r="172" spans="1:9" s="99" customFormat="1" ht="15">
      <c r="A172" s="105"/>
      <c r="C172" s="106"/>
      <c r="F172" s="598"/>
      <c r="G172" s="598"/>
      <c r="H172" s="196"/>
      <c r="I172" s="469"/>
    </row>
    <row r="173" spans="1:9" s="99" customFormat="1" ht="15">
      <c r="A173" s="101">
        <v>350</v>
      </c>
      <c r="B173" s="102" t="s">
        <v>89</v>
      </c>
      <c r="C173" s="102"/>
      <c r="D173" s="102"/>
      <c r="E173" s="102"/>
      <c r="F173" s="603">
        <v>160000</v>
      </c>
      <c r="G173" s="603">
        <v>160000</v>
      </c>
      <c r="H173" s="196" t="s">
        <v>1078</v>
      </c>
      <c r="I173" s="469"/>
    </row>
    <row r="174" spans="1:9" s="99" customFormat="1" ht="15">
      <c r="A174" s="105"/>
      <c r="C174" s="106"/>
      <c r="D174" s="106"/>
      <c r="E174" s="106"/>
      <c r="F174" s="598"/>
      <c r="G174" s="598"/>
      <c r="H174" s="196"/>
      <c r="I174" s="469"/>
    </row>
    <row r="175" spans="1:9" s="99" customFormat="1" ht="15">
      <c r="A175" s="101">
        <v>351</v>
      </c>
      <c r="B175" s="102" t="s">
        <v>90</v>
      </c>
      <c r="C175" s="102"/>
      <c r="D175" s="102"/>
      <c r="E175" s="102"/>
      <c r="F175" s="603">
        <v>150000</v>
      </c>
      <c r="G175" s="603">
        <v>150000</v>
      </c>
      <c r="H175" s="196" t="s">
        <v>1078</v>
      </c>
      <c r="I175" s="469"/>
    </row>
    <row r="176" spans="1:9" s="99" customFormat="1" ht="15">
      <c r="A176" s="105"/>
      <c r="B176" s="102"/>
      <c r="C176" s="102"/>
      <c r="D176" s="102"/>
      <c r="E176" s="102"/>
      <c r="F176" s="418"/>
      <c r="G176" s="687"/>
      <c r="H176" s="196"/>
      <c r="I176" s="469"/>
    </row>
    <row r="177" spans="1:9" s="99" customFormat="1" ht="15">
      <c r="A177" s="101">
        <v>352</v>
      </c>
      <c r="B177" s="102" t="s">
        <v>862</v>
      </c>
      <c r="C177" s="102"/>
      <c r="D177" s="102"/>
      <c r="E177" s="102"/>
      <c r="F177" s="603">
        <v>1000</v>
      </c>
      <c r="G177" s="603">
        <v>1000</v>
      </c>
      <c r="H177" s="196"/>
      <c r="I177" s="469"/>
    </row>
    <row r="178" spans="1:9" s="99" customFormat="1" ht="15">
      <c r="A178" s="101"/>
      <c r="B178" s="102"/>
      <c r="C178" s="102"/>
      <c r="D178" s="102"/>
      <c r="E178" s="102"/>
      <c r="F178" s="603"/>
      <c r="G178" s="687"/>
      <c r="H178" s="196"/>
      <c r="I178" s="469"/>
    </row>
    <row r="179" spans="1:9" s="99" customFormat="1" ht="15">
      <c r="A179" s="101">
        <v>731</v>
      </c>
      <c r="B179" s="102" t="s">
        <v>863</v>
      </c>
      <c r="C179" s="102"/>
      <c r="D179" s="102"/>
      <c r="E179" s="102"/>
      <c r="F179" s="603">
        <v>10000</v>
      </c>
      <c r="G179" s="603">
        <v>10000</v>
      </c>
      <c r="H179" s="196"/>
      <c r="I179" s="469"/>
    </row>
    <row r="180" spans="1:9" s="99" customFormat="1" ht="15">
      <c r="A180" s="101"/>
      <c r="B180" s="108"/>
      <c r="C180" s="108"/>
      <c r="D180" s="108"/>
      <c r="E180" s="108"/>
      <c r="F180" s="420"/>
      <c r="G180" s="690"/>
      <c r="H180" s="196"/>
      <c r="I180" s="469"/>
    </row>
    <row r="181" spans="1:9" s="99" customFormat="1" ht="15">
      <c r="A181" s="101">
        <v>732</v>
      </c>
      <c r="B181" s="108" t="s">
        <v>569</v>
      </c>
      <c r="C181" s="108"/>
      <c r="D181" s="108"/>
      <c r="E181" s="108"/>
      <c r="F181" s="420"/>
      <c r="G181" s="420"/>
      <c r="H181" s="196"/>
      <c r="I181" s="469"/>
    </row>
    <row r="182" spans="1:9" s="99" customFormat="1" ht="15">
      <c r="A182" s="118"/>
      <c r="E182" s="86" t="s">
        <v>681</v>
      </c>
      <c r="F182" s="107">
        <f>SUM(F132:F179)</f>
        <v>3778215.8</v>
      </c>
      <c r="G182" s="107">
        <f>SUM(G133:G181)</f>
        <v>3469000</v>
      </c>
      <c r="H182" s="349"/>
      <c r="I182" s="469"/>
    </row>
    <row r="183" spans="1:7" ht="15">
      <c r="A183" s="118">
        <v>733</v>
      </c>
      <c r="B183" s="88"/>
      <c r="C183" s="88"/>
      <c r="D183" s="88"/>
      <c r="E183" s="88"/>
      <c r="F183" s="387"/>
      <c r="G183" s="429"/>
    </row>
    <row r="184" spans="1:7" ht="15">
      <c r="A184" s="302"/>
      <c r="B184" s="88"/>
      <c r="C184" s="88"/>
      <c r="D184" s="88"/>
      <c r="E184" s="88"/>
      <c r="F184" s="107" t="s">
        <v>408</v>
      </c>
      <c r="G184" s="107" t="s">
        <v>157</v>
      </c>
    </row>
    <row r="185" spans="1:6" ht="17.25">
      <c r="A185" s="298" t="s">
        <v>702</v>
      </c>
      <c r="B185" s="88"/>
      <c r="C185" s="88"/>
      <c r="D185" s="88"/>
      <c r="E185" s="88"/>
      <c r="F185" s="120"/>
    </row>
    <row r="186" spans="1:9" s="99" customFormat="1" ht="15">
      <c r="A186" s="299" t="s">
        <v>854</v>
      </c>
      <c r="B186" s="102" t="s">
        <v>155</v>
      </c>
      <c r="C186" s="103"/>
      <c r="D186" s="103"/>
      <c r="E186" s="103"/>
      <c r="F186" s="603">
        <v>600000</v>
      </c>
      <c r="G186" s="603">
        <v>600000</v>
      </c>
      <c r="H186" s="121"/>
      <c r="I186" s="469"/>
    </row>
    <row r="187" spans="1:9" s="99" customFormat="1" ht="15">
      <c r="A187" s="306" t="s">
        <v>724</v>
      </c>
      <c r="F187" s="180"/>
      <c r="G187" s="100"/>
      <c r="H187" s="196"/>
      <c r="I187" s="469"/>
    </row>
    <row r="188" spans="1:9" s="99" customFormat="1" ht="15">
      <c r="A188" s="101">
        <v>382</v>
      </c>
      <c r="B188" s="99" t="s">
        <v>855</v>
      </c>
      <c r="F188" s="100">
        <v>574361</v>
      </c>
      <c r="G188" s="100">
        <v>554054</v>
      </c>
      <c r="H188" s="196"/>
      <c r="I188" s="469"/>
    </row>
    <row r="189" spans="1:9" s="99" customFormat="1" ht="15">
      <c r="A189" s="109"/>
      <c r="B189" s="106"/>
      <c r="C189" s="106"/>
      <c r="D189" s="106"/>
      <c r="E189" s="106"/>
      <c r="F189" s="598"/>
      <c r="G189" s="110"/>
      <c r="H189" s="196"/>
      <c r="I189" s="469"/>
    </row>
    <row r="190" spans="1:9" s="99" customFormat="1" ht="15">
      <c r="A190" s="101"/>
      <c r="B190" s="102" t="s">
        <v>1351</v>
      </c>
      <c r="C190" s="102"/>
      <c r="D190" s="102"/>
      <c r="E190" s="102"/>
      <c r="F190" s="603">
        <v>64000</v>
      </c>
      <c r="G190" s="603">
        <v>35535</v>
      </c>
      <c r="H190" s="196"/>
      <c r="I190" s="469"/>
    </row>
    <row r="191" spans="1:9" s="99" customFormat="1" ht="15">
      <c r="A191" s="109"/>
      <c r="B191" s="102" t="s">
        <v>1121</v>
      </c>
      <c r="C191" s="102"/>
      <c r="D191" s="102"/>
      <c r="E191" s="103"/>
      <c r="F191" s="603">
        <v>34512</v>
      </c>
      <c r="G191" s="603">
        <v>70773</v>
      </c>
      <c r="H191" s="196"/>
      <c r="I191" s="469"/>
    </row>
    <row r="192" spans="1:9" s="99" customFormat="1" ht="15" customHeight="1">
      <c r="A192" s="101"/>
      <c r="E192" s="86" t="s">
        <v>681</v>
      </c>
      <c r="F192" s="107">
        <f>SUM(F186:F191)</f>
        <v>1272873</v>
      </c>
      <c r="G192" s="107">
        <f>SUM(G186:G191)</f>
        <v>1260362</v>
      </c>
      <c r="H192" s="349"/>
      <c r="I192" s="469"/>
    </row>
    <row r="193" spans="1:6" ht="15" customHeight="1">
      <c r="A193" s="101"/>
      <c r="B193" s="88"/>
      <c r="C193" s="88"/>
      <c r="D193" s="88"/>
      <c r="E193" s="88"/>
      <c r="F193" s="387"/>
    </row>
    <row r="194" spans="1:7" ht="15">
      <c r="A194" s="302"/>
      <c r="B194" s="88"/>
      <c r="C194" s="88"/>
      <c r="D194" s="88"/>
      <c r="E194" s="88"/>
      <c r="F194" s="387"/>
      <c r="G194" s="429"/>
    </row>
    <row r="195" spans="1:7" ht="17.25">
      <c r="A195" s="298" t="s">
        <v>702</v>
      </c>
      <c r="B195" s="88"/>
      <c r="C195" s="88"/>
      <c r="D195" s="88"/>
      <c r="E195" s="88"/>
      <c r="F195" s="387"/>
      <c r="G195" s="429"/>
    </row>
    <row r="196" spans="1:9" s="99" customFormat="1" ht="15">
      <c r="A196" s="299" t="s">
        <v>858</v>
      </c>
      <c r="B196" s="102" t="s">
        <v>859</v>
      </c>
      <c r="C196" s="102"/>
      <c r="D196" s="102"/>
      <c r="E196" s="102"/>
      <c r="F196" s="603">
        <v>100000</v>
      </c>
      <c r="G196" s="603">
        <v>50000</v>
      </c>
      <c r="H196" s="196"/>
      <c r="I196" s="469"/>
    </row>
    <row r="197" spans="1:9" s="99" customFormat="1" ht="15">
      <c r="A197" s="306" t="s">
        <v>724</v>
      </c>
      <c r="B197" s="102" t="s">
        <v>91</v>
      </c>
      <c r="C197" s="103"/>
      <c r="D197" s="103"/>
      <c r="E197" s="103"/>
      <c r="F197" s="603"/>
      <c r="G197" s="603">
        <v>0</v>
      </c>
      <c r="H197" s="196"/>
      <c r="I197" s="469"/>
    </row>
    <row r="198" spans="1:9" s="99" customFormat="1" ht="15">
      <c r="A198" s="388">
        <v>420</v>
      </c>
      <c r="E198" s="86" t="s">
        <v>681</v>
      </c>
      <c r="F198" s="107">
        <f>SUM(F196:F197)</f>
        <v>100000</v>
      </c>
      <c r="G198" s="107">
        <f>SUM(G196:G197)</f>
        <v>50000</v>
      </c>
      <c r="H198" s="121"/>
      <c r="I198" s="469"/>
    </row>
    <row r="199" spans="1:9" s="99" customFormat="1" ht="15">
      <c r="A199" s="101">
        <v>421</v>
      </c>
      <c r="F199" s="180"/>
      <c r="G199" s="180"/>
      <c r="H199" s="196"/>
      <c r="I199" s="469"/>
    </row>
    <row r="200" spans="1:7" ht="15">
      <c r="A200" s="302"/>
      <c r="B200" s="88"/>
      <c r="C200" s="88"/>
      <c r="D200" s="88"/>
      <c r="E200" s="88"/>
      <c r="F200" s="387"/>
      <c r="G200" s="429"/>
    </row>
    <row r="201" spans="1:7" ht="15">
      <c r="A201" s="299"/>
      <c r="B201" s="88"/>
      <c r="C201" s="88"/>
      <c r="D201" s="88"/>
      <c r="E201" s="88"/>
      <c r="F201" s="387"/>
      <c r="G201" s="429"/>
    </row>
    <row r="202" spans="1:7" ht="17.25">
      <c r="A202" s="298" t="s">
        <v>702</v>
      </c>
      <c r="B202" s="88"/>
      <c r="C202" s="88"/>
      <c r="D202" s="88"/>
      <c r="E202" s="88"/>
      <c r="F202" s="107" t="s">
        <v>408</v>
      </c>
      <c r="G202" s="107" t="s">
        <v>157</v>
      </c>
    </row>
    <row r="203" spans="1:7" ht="15.75" customHeight="1">
      <c r="A203" s="303"/>
      <c r="B203" s="99"/>
      <c r="C203" s="99"/>
      <c r="D203" s="99"/>
      <c r="E203" s="99"/>
      <c r="F203" s="100"/>
      <c r="G203" s="100"/>
    </row>
    <row r="204" spans="1:7" ht="15">
      <c r="A204" s="299" t="s">
        <v>657</v>
      </c>
      <c r="B204" s="99"/>
      <c r="C204" s="99"/>
      <c r="D204" s="99"/>
      <c r="E204" s="99"/>
      <c r="F204" s="100"/>
      <c r="G204" s="100"/>
    </row>
    <row r="205" spans="1:7" ht="15">
      <c r="A205" s="306" t="s">
        <v>724</v>
      </c>
      <c r="B205" s="99" t="s">
        <v>167</v>
      </c>
      <c r="C205" s="99"/>
      <c r="D205" s="99"/>
      <c r="E205" s="99"/>
      <c r="F205" s="100">
        <v>151000</v>
      </c>
      <c r="G205" s="100">
        <v>151000</v>
      </c>
    </row>
    <row r="206" spans="1:7" ht="15">
      <c r="A206" s="105"/>
      <c r="B206" s="99"/>
      <c r="C206" s="99"/>
      <c r="D206" s="99"/>
      <c r="E206" s="99"/>
      <c r="F206" s="100"/>
      <c r="G206" s="688"/>
    </row>
    <row r="207" spans="1:7" ht="15">
      <c r="A207" s="105">
        <v>402</v>
      </c>
      <c r="B207" s="102" t="s">
        <v>658</v>
      </c>
      <c r="C207" s="102"/>
      <c r="D207" s="102"/>
      <c r="E207" s="102"/>
      <c r="F207" s="603">
        <v>55000</v>
      </c>
      <c r="G207" s="603">
        <v>55000</v>
      </c>
    </row>
    <row r="208" spans="1:7" ht="15">
      <c r="A208" s="105"/>
      <c r="B208" s="99"/>
      <c r="C208" s="106"/>
      <c r="D208" s="106"/>
      <c r="E208" s="99"/>
      <c r="F208" s="598"/>
      <c r="G208" s="689"/>
    </row>
    <row r="209" spans="1:7" ht="15">
      <c r="A209" s="101">
        <v>452</v>
      </c>
      <c r="B209" s="102" t="s">
        <v>92</v>
      </c>
      <c r="C209" s="117"/>
      <c r="D209" s="102"/>
      <c r="E209" s="102"/>
      <c r="F209" s="603">
        <v>4000</v>
      </c>
      <c r="G209" s="603">
        <v>4000</v>
      </c>
    </row>
    <row r="210" spans="1:7" ht="15">
      <c r="A210" s="105"/>
      <c r="B210" s="108"/>
      <c r="C210" s="108"/>
      <c r="D210" s="108"/>
      <c r="E210" s="108"/>
      <c r="F210" s="605"/>
      <c r="G210" s="690"/>
    </row>
    <row r="211" spans="1:7" ht="15">
      <c r="A211" s="101">
        <v>462</v>
      </c>
      <c r="B211" s="108" t="s">
        <v>1258</v>
      </c>
      <c r="C211" s="108"/>
      <c r="D211" s="108"/>
      <c r="E211" s="108"/>
      <c r="F211" s="605"/>
      <c r="G211" s="690"/>
    </row>
    <row r="212" spans="1:7" ht="15">
      <c r="A212" s="118"/>
      <c r="B212" s="99"/>
      <c r="C212" s="99"/>
      <c r="D212" s="99"/>
      <c r="E212" s="99"/>
      <c r="F212" s="110"/>
      <c r="G212" s="689"/>
    </row>
    <row r="213" spans="1:7" ht="15">
      <c r="A213" s="118">
        <v>466</v>
      </c>
      <c r="B213" s="102" t="s">
        <v>93</v>
      </c>
      <c r="C213" s="102"/>
      <c r="D213" s="102"/>
      <c r="E213" s="102"/>
      <c r="F213" s="603">
        <v>0</v>
      </c>
      <c r="G213" s="687">
        <v>0</v>
      </c>
    </row>
    <row r="214" spans="1:7" ht="15">
      <c r="A214" s="105"/>
      <c r="B214" s="99"/>
      <c r="C214" s="99"/>
      <c r="D214" s="99"/>
      <c r="E214" s="99"/>
      <c r="F214" s="100"/>
      <c r="G214" s="688"/>
    </row>
    <row r="215" spans="1:7" ht="15">
      <c r="A215" s="101">
        <v>467</v>
      </c>
      <c r="B215" s="102" t="s">
        <v>1122</v>
      </c>
      <c r="C215" s="102"/>
      <c r="D215" s="102"/>
      <c r="E215" s="102"/>
      <c r="F215" s="603"/>
      <c r="G215" s="687"/>
    </row>
    <row r="216" spans="1:7" ht="15">
      <c r="A216" s="302"/>
      <c r="B216" s="108"/>
      <c r="C216" s="108"/>
      <c r="D216" s="108"/>
      <c r="E216" s="108"/>
      <c r="F216" s="420"/>
      <c r="G216" s="690"/>
    </row>
    <row r="217" spans="1:8" ht="15">
      <c r="A217" s="101">
        <v>723</v>
      </c>
      <c r="B217" s="102" t="s">
        <v>1123</v>
      </c>
      <c r="C217" s="102"/>
      <c r="D217" s="102"/>
      <c r="E217" s="102"/>
      <c r="F217" s="603">
        <v>37600</v>
      </c>
      <c r="G217" s="603">
        <v>37600</v>
      </c>
      <c r="H217" s="366"/>
    </row>
    <row r="218" spans="1:7" ht="15">
      <c r="A218" s="118"/>
      <c r="B218" s="108" t="s">
        <v>1379</v>
      </c>
      <c r="C218" s="108"/>
      <c r="D218" s="108"/>
      <c r="E218" s="108"/>
      <c r="F218" s="605"/>
      <c r="G218" s="690"/>
    </row>
    <row r="219" spans="1:7" ht="15">
      <c r="A219" s="101">
        <v>724</v>
      </c>
      <c r="B219" s="108"/>
      <c r="C219" s="108"/>
      <c r="D219" s="108"/>
      <c r="E219" s="108"/>
      <c r="F219" s="605"/>
      <c r="G219" s="690"/>
    </row>
    <row r="220" spans="1:8" ht="15">
      <c r="A220" s="309"/>
      <c r="B220" s="108" t="s">
        <v>886</v>
      </c>
      <c r="C220" s="108"/>
      <c r="D220" s="108"/>
      <c r="E220" s="108"/>
      <c r="F220" s="605">
        <v>350000</v>
      </c>
      <c r="G220" s="605">
        <v>100000</v>
      </c>
      <c r="H220" s="192" t="s">
        <v>59</v>
      </c>
    </row>
    <row r="221" spans="1:7" ht="15">
      <c r="A221" s="309"/>
      <c r="B221" s="108"/>
      <c r="C221" s="108"/>
      <c r="D221" s="108"/>
      <c r="E221" s="108"/>
      <c r="F221" s="605"/>
      <c r="G221" s="690"/>
    </row>
    <row r="222" spans="1:9" s="89" customFormat="1" ht="15">
      <c r="A222" s="118">
        <v>738</v>
      </c>
      <c r="B222" s="88"/>
      <c r="C222" s="88"/>
      <c r="D222" s="88"/>
      <c r="E222" s="121" t="s">
        <v>681</v>
      </c>
      <c r="F222" s="121">
        <f>SUM(F204:F220)</f>
        <v>597600</v>
      </c>
      <c r="G222" s="107">
        <f>SUM(G205:G221)</f>
        <v>347600</v>
      </c>
      <c r="H222" s="121"/>
      <c r="I222" s="472"/>
    </row>
    <row r="223" spans="1:9" s="89" customFormat="1" ht="15">
      <c r="A223" s="118"/>
      <c r="B223" s="88"/>
      <c r="C223" s="88"/>
      <c r="D223" s="88"/>
      <c r="E223" s="90" t="s">
        <v>1378</v>
      </c>
      <c r="F223" s="386"/>
      <c r="G223" s="312"/>
      <c r="H223" s="383"/>
      <c r="I223" s="472"/>
    </row>
    <row r="224" spans="1:9" ht="12.75">
      <c r="A224" s="303"/>
      <c r="B224" s="88"/>
      <c r="C224" s="88"/>
      <c r="D224" s="88"/>
      <c r="E224" s="88"/>
      <c r="F224" s="387"/>
      <c r="G224" s="90"/>
      <c r="H224" s="349"/>
      <c r="I224" s="472">
        <f>SUM(I132:I222)</f>
        <v>0</v>
      </c>
    </row>
    <row r="225" ht="12.75">
      <c r="A225" s="303"/>
    </row>
    <row r="226" ht="12.75">
      <c r="A226" s="307"/>
    </row>
    <row r="227" spans="1:7" ht="12.75">
      <c r="A227" s="305"/>
      <c r="B227" s="98"/>
      <c r="C227" s="98"/>
      <c r="D227" s="98"/>
      <c r="E227" s="98"/>
      <c r="F227" s="97"/>
      <c r="G227" s="97"/>
    </row>
    <row r="228" spans="2:6" ht="12.75">
      <c r="B228" s="88"/>
      <c r="C228" s="88"/>
      <c r="D228" s="88"/>
      <c r="E228" s="88"/>
      <c r="F228" s="120"/>
    </row>
    <row r="229" spans="1:6" ht="12.75">
      <c r="A229" s="310"/>
      <c r="B229" s="88"/>
      <c r="C229" s="88"/>
      <c r="D229" s="88"/>
      <c r="E229" s="88"/>
      <c r="F229" s="120"/>
    </row>
    <row r="230" spans="1:6" ht="12.75">
      <c r="A230" s="303"/>
      <c r="B230" s="88"/>
      <c r="C230" s="88"/>
      <c r="D230" s="88"/>
      <c r="E230" s="88"/>
      <c r="F230" s="120"/>
    </row>
    <row r="231" spans="1:9" s="89" customFormat="1" ht="12.75">
      <c r="A231" s="303"/>
      <c r="B231" s="88"/>
      <c r="C231" s="88"/>
      <c r="D231" s="88"/>
      <c r="E231" s="88"/>
      <c r="F231" s="120"/>
      <c r="G231" s="85"/>
      <c r="H231" s="192"/>
      <c r="I231" s="472" t="s">
        <v>609</v>
      </c>
    </row>
    <row r="232" spans="1:6" ht="12.75">
      <c r="A232" s="303"/>
      <c r="B232" s="88"/>
      <c r="C232" s="88"/>
      <c r="D232" s="88"/>
      <c r="E232" s="88"/>
      <c r="F232" s="120"/>
    </row>
    <row r="233" spans="1:6" ht="12.75">
      <c r="A233" s="303"/>
      <c r="B233" s="88"/>
      <c r="C233" s="88"/>
      <c r="D233" s="88"/>
      <c r="E233" s="88"/>
      <c r="F233" s="120"/>
    </row>
    <row r="234" spans="1:6" ht="12.75">
      <c r="A234" s="303"/>
      <c r="B234" s="88"/>
      <c r="C234" s="88"/>
      <c r="D234" s="88"/>
      <c r="E234" s="88"/>
      <c r="F234" s="120"/>
    </row>
    <row r="235" spans="1:6" ht="12.75">
      <c r="A235" s="303"/>
      <c r="B235" s="88"/>
      <c r="C235" s="88"/>
      <c r="D235" s="88"/>
      <c r="E235" s="88"/>
      <c r="F235" s="120"/>
    </row>
    <row r="236" spans="1:6" ht="12.75">
      <c r="A236" s="303"/>
      <c r="B236" s="88"/>
      <c r="C236" s="88"/>
      <c r="D236" s="88"/>
      <c r="E236" s="88"/>
      <c r="F236" s="120"/>
    </row>
    <row r="237" spans="1:6" ht="12.75">
      <c r="A237" s="303"/>
      <c r="B237" s="88"/>
      <c r="C237" s="88"/>
      <c r="D237" s="88"/>
      <c r="E237" s="88"/>
      <c r="F237" s="120"/>
    </row>
    <row r="238" spans="1:6" ht="12.75">
      <c r="A238" s="303"/>
      <c r="B238" s="88"/>
      <c r="C238" s="88"/>
      <c r="D238" s="88"/>
      <c r="E238" s="88"/>
      <c r="F238" s="120"/>
    </row>
    <row r="239" spans="1:6" ht="12.75">
      <c r="A239" s="303"/>
      <c r="B239" s="88"/>
      <c r="C239" s="88"/>
      <c r="D239" s="88"/>
      <c r="E239" s="88"/>
      <c r="F239" s="120"/>
    </row>
    <row r="240" spans="1:6" ht="12.75">
      <c r="A240" s="303"/>
      <c r="B240" s="88"/>
      <c r="C240" s="88"/>
      <c r="D240" s="88"/>
      <c r="E240" s="88"/>
      <c r="F240" s="120"/>
    </row>
    <row r="241" spans="1:6" ht="12.75">
      <c r="A241" s="303"/>
      <c r="B241" s="88"/>
      <c r="C241" s="88"/>
      <c r="D241" s="88"/>
      <c r="E241" s="88"/>
      <c r="F241" s="120"/>
    </row>
    <row r="242" spans="1:6" ht="12.75">
      <c r="A242" s="303"/>
      <c r="B242" s="88"/>
      <c r="C242" s="88"/>
      <c r="D242" s="88"/>
      <c r="E242" s="88"/>
      <c r="F242" s="120"/>
    </row>
    <row r="243" spans="1:6" ht="12.75">
      <c r="A243" s="303"/>
      <c r="B243" s="88"/>
      <c r="C243" s="88"/>
      <c r="D243" s="88"/>
      <c r="E243" s="88"/>
      <c r="F243" s="120"/>
    </row>
    <row r="244" spans="1:6" ht="12.75">
      <c r="A244" s="303"/>
      <c r="B244" s="88"/>
      <c r="C244" s="88"/>
      <c r="D244" s="88"/>
      <c r="E244" s="88"/>
      <c r="F244" s="120"/>
    </row>
    <row r="245" spans="1:6" ht="12.75">
      <c r="A245" s="303"/>
      <c r="B245" s="88"/>
      <c r="C245" s="88"/>
      <c r="D245" s="88"/>
      <c r="E245" s="88"/>
      <c r="F245" s="120"/>
    </row>
    <row r="246" spans="1:6" ht="12.75">
      <c r="A246" s="303"/>
      <c r="B246" s="88"/>
      <c r="C246" s="88"/>
      <c r="D246" s="88"/>
      <c r="E246" s="88"/>
      <c r="F246" s="120"/>
    </row>
    <row r="247" spans="1:6" ht="12.75">
      <c r="A247" s="303"/>
      <c r="B247" s="88"/>
      <c r="C247" s="88"/>
      <c r="D247" s="88"/>
      <c r="E247" s="88"/>
      <c r="F247" s="120"/>
    </row>
    <row r="248" spans="1:6" ht="12.75">
      <c r="A248" s="303"/>
      <c r="B248" s="88"/>
      <c r="C248" s="88"/>
      <c r="D248" s="88"/>
      <c r="E248" s="88"/>
      <c r="F248" s="120"/>
    </row>
    <row r="249" spans="1:6" ht="12.75">
      <c r="A249" s="303"/>
      <c r="B249" s="88"/>
      <c r="C249" s="88"/>
      <c r="D249" s="88"/>
      <c r="E249" s="88"/>
      <c r="F249" s="120"/>
    </row>
    <row r="250" spans="1:6" ht="12.75">
      <c r="A250" s="303"/>
      <c r="B250" s="88"/>
      <c r="C250" s="88"/>
      <c r="D250" s="88"/>
      <c r="E250" s="88"/>
      <c r="F250" s="120"/>
    </row>
    <row r="251" spans="1:6" ht="12.75">
      <c r="A251" s="303"/>
      <c r="B251" s="88"/>
      <c r="C251" s="88"/>
      <c r="D251" s="88"/>
      <c r="E251" s="88"/>
      <c r="F251" s="120"/>
    </row>
    <row r="252" spans="1:6" ht="12.75">
      <c r="A252" s="303"/>
      <c r="B252" s="88"/>
      <c r="C252" s="88"/>
      <c r="D252" s="88"/>
      <c r="E252" s="88"/>
      <c r="F252" s="120"/>
    </row>
    <row r="253" spans="1:6" ht="12.75">
      <c r="A253" s="303"/>
      <c r="B253" s="88"/>
      <c r="C253" s="88"/>
      <c r="D253" s="88"/>
      <c r="E253" s="88"/>
      <c r="F253" s="120"/>
    </row>
    <row r="254" spans="1:6" ht="12.75">
      <c r="A254" s="303"/>
      <c r="B254" s="88"/>
      <c r="C254" s="88"/>
      <c r="D254" s="88"/>
      <c r="E254" s="88"/>
      <c r="F254" s="120"/>
    </row>
    <row r="255" spans="1:6" ht="12.75">
      <c r="A255" s="303"/>
      <c r="B255" s="88"/>
      <c r="C255" s="88"/>
      <c r="D255" s="88"/>
      <c r="E255" s="88"/>
      <c r="F255" s="120"/>
    </row>
    <row r="256" spans="1:6" ht="12.75">
      <c r="A256" s="303"/>
      <c r="B256" s="88"/>
      <c r="C256" s="88"/>
      <c r="D256" s="88"/>
      <c r="E256" s="88"/>
      <c r="F256" s="120"/>
    </row>
    <row r="257" spans="1:6" ht="12.75">
      <c r="A257" s="303"/>
      <c r="B257" s="88"/>
      <c r="C257" s="88"/>
      <c r="D257" s="88"/>
      <c r="E257" s="88"/>
      <c r="F257" s="120"/>
    </row>
    <row r="258" spans="1:6" ht="12.75">
      <c r="A258" s="303"/>
      <c r="B258" s="88"/>
      <c r="C258" s="88"/>
      <c r="D258" s="88"/>
      <c r="E258" s="88"/>
      <c r="F258" s="120"/>
    </row>
    <row r="259" spans="1:6" ht="12.75">
      <c r="A259" s="303"/>
      <c r="B259" s="88"/>
      <c r="C259" s="88"/>
      <c r="D259" s="88"/>
      <c r="E259" s="88"/>
      <c r="F259" s="120"/>
    </row>
    <row r="260" spans="1:6" ht="12.75">
      <c r="A260" s="303"/>
      <c r="B260" s="88"/>
      <c r="C260" s="88"/>
      <c r="D260" s="88"/>
      <c r="E260" s="88"/>
      <c r="F260" s="120"/>
    </row>
    <row r="261" spans="1:6" ht="12.75">
      <c r="A261" s="303"/>
      <c r="B261" s="88"/>
      <c r="C261" s="88"/>
      <c r="D261" s="88"/>
      <c r="E261" s="88"/>
      <c r="F261" s="120"/>
    </row>
    <row r="262" spans="1:6" ht="12.75">
      <c r="A262" s="303"/>
      <c r="B262" s="88"/>
      <c r="C262" s="88"/>
      <c r="D262" s="88"/>
      <c r="E262" s="88"/>
      <c r="F262" s="120"/>
    </row>
    <row r="263" spans="1:6" ht="12.75">
      <c r="A263" s="303"/>
      <c r="B263" s="88"/>
      <c r="C263" s="88"/>
      <c r="D263" s="88"/>
      <c r="E263" s="88"/>
      <c r="F263" s="120"/>
    </row>
    <row r="264" spans="1:6" ht="12.75">
      <c r="A264" s="303"/>
      <c r="B264" s="88"/>
      <c r="C264" s="88"/>
      <c r="D264" s="88"/>
      <c r="E264" s="88"/>
      <c r="F264" s="120"/>
    </row>
    <row r="265" spans="1:6" ht="12.75">
      <c r="A265" s="303"/>
      <c r="B265" s="88"/>
      <c r="C265" s="88"/>
      <c r="D265" s="88"/>
      <c r="E265" s="88"/>
      <c r="F265" s="120"/>
    </row>
    <row r="266" spans="1:6" ht="12.75">
      <c r="A266" s="303"/>
      <c r="B266" s="88"/>
      <c r="C266" s="88"/>
      <c r="D266" s="88"/>
      <c r="E266" s="88"/>
      <c r="F266" s="120"/>
    </row>
    <row r="267" spans="1:6" ht="12.75">
      <c r="A267" s="303"/>
      <c r="B267" s="88"/>
      <c r="C267" s="88"/>
      <c r="D267" s="88"/>
      <c r="E267" s="88"/>
      <c r="F267" s="120"/>
    </row>
    <row r="268" spans="1:6" ht="12.75">
      <c r="A268" s="303"/>
      <c r="B268" s="88"/>
      <c r="C268" s="88"/>
      <c r="D268" s="88"/>
      <c r="E268" s="88"/>
      <c r="F268" s="120"/>
    </row>
    <row r="269" spans="1:6" ht="12.75">
      <c r="A269" s="303"/>
      <c r="B269" s="88"/>
      <c r="C269" s="88"/>
      <c r="D269" s="88"/>
      <c r="E269" s="88"/>
      <c r="F269" s="120"/>
    </row>
    <row r="270" spans="1:6" ht="12.75">
      <c r="A270" s="303"/>
      <c r="B270" s="88"/>
      <c r="C270" s="88"/>
      <c r="D270" s="88"/>
      <c r="E270" s="88"/>
      <c r="F270" s="120"/>
    </row>
    <row r="271" spans="1:6" ht="12.75">
      <c r="A271" s="303"/>
      <c r="B271" s="88"/>
      <c r="C271" s="88"/>
      <c r="D271" s="88"/>
      <c r="E271" s="88"/>
      <c r="F271" s="120"/>
    </row>
    <row r="272" spans="1:6" ht="12.75">
      <c r="A272" s="303"/>
      <c r="B272" s="88"/>
      <c r="C272" s="88"/>
      <c r="D272" s="88"/>
      <c r="E272" s="88"/>
      <c r="F272" s="120"/>
    </row>
    <row r="273" spans="1:6" ht="12.75">
      <c r="A273" s="303"/>
      <c r="B273" s="88"/>
      <c r="C273" s="88"/>
      <c r="D273" s="88"/>
      <c r="E273" s="88"/>
      <c r="F273" s="120"/>
    </row>
    <row r="274" spans="1:6" ht="12.75">
      <c r="A274" s="303"/>
      <c r="B274" s="88"/>
      <c r="C274" s="88"/>
      <c r="D274" s="88"/>
      <c r="E274" s="88"/>
      <c r="F274" s="120"/>
    </row>
    <row r="275" spans="1:6" ht="12.75">
      <c r="A275" s="303"/>
      <c r="B275" s="88"/>
      <c r="C275" s="88"/>
      <c r="D275" s="88"/>
      <c r="E275" s="88"/>
      <c r="F275" s="120"/>
    </row>
    <row r="276" spans="1:6" ht="12.75">
      <c r="A276" s="303"/>
      <c r="B276" s="88"/>
      <c r="C276" s="88"/>
      <c r="D276" s="88"/>
      <c r="E276" s="88"/>
      <c r="F276" s="120"/>
    </row>
    <row r="277" spans="1:6" ht="12.75">
      <c r="A277" s="303"/>
      <c r="B277" s="88"/>
      <c r="C277" s="88"/>
      <c r="D277" s="88"/>
      <c r="E277" s="88"/>
      <c r="F277" s="120"/>
    </row>
    <row r="278" spans="1:6" ht="12.75">
      <c r="A278" s="303"/>
      <c r="B278" s="88"/>
      <c r="C278" s="88"/>
      <c r="D278" s="88"/>
      <c r="E278" s="88"/>
      <c r="F278" s="120"/>
    </row>
    <row r="279" spans="1:6" ht="12.75">
      <c r="A279" s="303"/>
      <c r="B279" s="88"/>
      <c r="C279" s="88"/>
      <c r="D279" s="88"/>
      <c r="E279" s="88"/>
      <c r="F279" s="120"/>
    </row>
    <row r="280" spans="1:6" ht="12.75">
      <c r="A280" s="303"/>
      <c r="B280" s="88"/>
      <c r="C280" s="88"/>
      <c r="D280" s="88"/>
      <c r="E280" s="88"/>
      <c r="F280" s="120"/>
    </row>
    <row r="281" spans="1:6" ht="12.75">
      <c r="A281" s="303"/>
      <c r="B281" s="88"/>
      <c r="C281" s="88"/>
      <c r="D281" s="88"/>
      <c r="E281" s="88"/>
      <c r="F281" s="120"/>
    </row>
    <row r="282" spans="1:6" ht="12.75">
      <c r="A282" s="303"/>
      <c r="B282" s="88"/>
      <c r="C282" s="88"/>
      <c r="D282" s="88"/>
      <c r="E282" s="88"/>
      <c r="F282" s="120"/>
    </row>
    <row r="283" spans="1:6" ht="12.75">
      <c r="A283" s="303"/>
      <c r="B283" s="88"/>
      <c r="C283" s="88"/>
      <c r="D283" s="88"/>
      <c r="E283" s="88"/>
      <c r="F283" s="120"/>
    </row>
    <row r="284" spans="1:6" ht="12.75">
      <c r="A284" s="303"/>
      <c r="B284" s="88"/>
      <c r="C284" s="88"/>
      <c r="D284" s="88"/>
      <c r="E284" s="88"/>
      <c r="F284" s="120"/>
    </row>
    <row r="285" spans="1:6" ht="12.75">
      <c r="A285" s="303"/>
      <c r="B285" s="88"/>
      <c r="C285" s="88"/>
      <c r="D285" s="88"/>
      <c r="E285" s="88"/>
      <c r="F285" s="120"/>
    </row>
    <row r="286" spans="1:6" ht="12.75">
      <c r="A286" s="303"/>
      <c r="B286" s="88"/>
      <c r="C286" s="88"/>
      <c r="D286" s="88"/>
      <c r="E286" s="88"/>
      <c r="F286" s="120"/>
    </row>
    <row r="287" spans="1:6" ht="12.75">
      <c r="A287" s="303"/>
      <c r="B287" s="88"/>
      <c r="C287" s="88"/>
      <c r="D287" s="88"/>
      <c r="E287" s="88"/>
      <c r="F287" s="120"/>
    </row>
    <row r="288" spans="1:6" ht="12.75">
      <c r="A288" s="303"/>
      <c r="B288" s="88"/>
      <c r="C288" s="88"/>
      <c r="D288" s="88"/>
      <c r="E288" s="88"/>
      <c r="F288" s="120"/>
    </row>
    <row r="289" spans="1:6" ht="12.75">
      <c r="A289" s="303"/>
      <c r="B289" s="88"/>
      <c r="C289" s="88"/>
      <c r="D289" s="88"/>
      <c r="E289" s="88"/>
      <c r="F289" s="120"/>
    </row>
    <row r="290" spans="1:6" ht="12.75">
      <c r="A290" s="303"/>
      <c r="B290" s="88"/>
      <c r="C290" s="88"/>
      <c r="D290" s="88"/>
      <c r="E290" s="88"/>
      <c r="F290" s="120"/>
    </row>
    <row r="291" spans="1:6" ht="12.75">
      <c r="A291" s="303"/>
      <c r="B291" s="88"/>
      <c r="C291" s="88"/>
      <c r="D291" s="88"/>
      <c r="E291" s="88"/>
      <c r="F291" s="120"/>
    </row>
    <row r="292" spans="1:6" ht="12.75">
      <c r="A292" s="303"/>
      <c r="B292" s="88"/>
      <c r="C292" s="88"/>
      <c r="D292" s="88"/>
      <c r="E292" s="88"/>
      <c r="F292" s="120"/>
    </row>
    <row r="293" spans="1:6" ht="12.75">
      <c r="A293" s="303"/>
      <c r="B293" s="88"/>
      <c r="C293" s="88"/>
      <c r="D293" s="88"/>
      <c r="E293" s="88"/>
      <c r="F293" s="120"/>
    </row>
    <row r="294" spans="1:6" ht="12.75">
      <c r="A294" s="303"/>
      <c r="B294" s="88"/>
      <c r="C294" s="88"/>
      <c r="D294" s="88"/>
      <c r="E294" s="88"/>
      <c r="F294" s="120"/>
    </row>
    <row r="295" spans="1:6" ht="12.75">
      <c r="A295" s="303"/>
      <c r="B295" s="88"/>
      <c r="C295" s="88"/>
      <c r="D295" s="88"/>
      <c r="E295" s="88"/>
      <c r="F295" s="120"/>
    </row>
    <row r="296" spans="1:6" ht="12.75">
      <c r="A296" s="303"/>
      <c r="B296" s="88"/>
      <c r="C296" s="88"/>
      <c r="D296" s="88"/>
      <c r="E296" s="88"/>
      <c r="F296" s="120"/>
    </row>
    <row r="297" spans="1:6" ht="12.75">
      <c r="A297" s="303"/>
      <c r="B297" s="88"/>
      <c r="C297" s="88"/>
      <c r="D297" s="88"/>
      <c r="E297" s="88"/>
      <c r="F297" s="120"/>
    </row>
    <row r="298" spans="1:6" ht="12.75">
      <c r="A298" s="303"/>
      <c r="B298" s="88"/>
      <c r="C298" s="88"/>
      <c r="D298" s="88"/>
      <c r="E298" s="88"/>
      <c r="F298" s="120"/>
    </row>
    <row r="299" spans="1:6" ht="12.75">
      <c r="A299" s="303"/>
      <c r="B299" s="88"/>
      <c r="C299" s="88"/>
      <c r="D299" s="88"/>
      <c r="E299" s="88"/>
      <c r="F299" s="120"/>
    </row>
    <row r="300" spans="1:6" ht="12.75">
      <c r="A300" s="303"/>
      <c r="B300" s="88"/>
      <c r="C300" s="88"/>
      <c r="D300" s="88"/>
      <c r="E300" s="88"/>
      <c r="F300" s="120"/>
    </row>
    <row r="301" spans="1:6" ht="12.75">
      <c r="A301" s="303"/>
      <c r="B301" s="88"/>
      <c r="C301" s="88"/>
      <c r="D301" s="88"/>
      <c r="E301" s="88"/>
      <c r="F301" s="120"/>
    </row>
    <row r="302" spans="1:6" ht="12.75">
      <c r="A302" s="303"/>
      <c r="B302" s="88"/>
      <c r="C302" s="88"/>
      <c r="D302" s="88"/>
      <c r="E302" s="88"/>
      <c r="F302" s="120"/>
    </row>
    <row r="303" spans="1:6" ht="12.75">
      <c r="A303" s="303"/>
      <c r="B303" s="88"/>
      <c r="C303" s="88"/>
      <c r="D303" s="88"/>
      <c r="E303" s="88"/>
      <c r="F303" s="120"/>
    </row>
    <row r="304" spans="1:6" ht="12.75">
      <c r="A304" s="303"/>
      <c r="B304" s="88"/>
      <c r="C304" s="88"/>
      <c r="D304" s="88"/>
      <c r="E304" s="88"/>
      <c r="F304" s="120"/>
    </row>
    <row r="305" spans="1:6" ht="12.75">
      <c r="A305" s="303"/>
      <c r="B305" s="88"/>
      <c r="C305" s="88"/>
      <c r="D305" s="88"/>
      <c r="E305" s="88"/>
      <c r="F305" s="120"/>
    </row>
    <row r="306" spans="1:6" ht="12.75">
      <c r="A306" s="303"/>
      <c r="B306" s="88"/>
      <c r="C306" s="88"/>
      <c r="D306" s="88"/>
      <c r="E306" s="88"/>
      <c r="F306" s="120"/>
    </row>
    <row r="307" spans="1:6" ht="12.75">
      <c r="A307" s="303"/>
      <c r="B307" s="88"/>
      <c r="C307" s="88"/>
      <c r="D307" s="88"/>
      <c r="E307" s="88"/>
      <c r="F307" s="120"/>
    </row>
    <row r="308" spans="1:6" ht="12.75">
      <c r="A308" s="303"/>
      <c r="B308" s="88"/>
      <c r="C308" s="88"/>
      <c r="D308" s="88"/>
      <c r="E308" s="88"/>
      <c r="F308" s="120"/>
    </row>
    <row r="309" spans="1:6" ht="12.75">
      <c r="A309" s="303"/>
      <c r="B309" s="88"/>
      <c r="C309" s="88"/>
      <c r="D309" s="88"/>
      <c r="E309" s="88"/>
      <c r="F309" s="120"/>
    </row>
    <row r="310" spans="1:6" ht="12.75">
      <c r="A310" s="303"/>
      <c r="B310" s="88"/>
      <c r="C310" s="88"/>
      <c r="D310" s="88"/>
      <c r="E310" s="88"/>
      <c r="F310" s="120"/>
    </row>
    <row r="311" spans="1:6" ht="12.75">
      <c r="A311" s="303"/>
      <c r="B311" s="88"/>
      <c r="C311" s="88"/>
      <c r="D311" s="88"/>
      <c r="E311" s="88"/>
      <c r="F311" s="120"/>
    </row>
    <row r="312" spans="1:6" ht="12.75">
      <c r="A312" s="303"/>
      <c r="B312" s="88"/>
      <c r="C312" s="88"/>
      <c r="D312" s="88"/>
      <c r="E312" s="88"/>
      <c r="F312" s="120"/>
    </row>
    <row r="313" spans="1:6" ht="12.75">
      <c r="A313" s="303"/>
      <c r="B313" s="88"/>
      <c r="C313" s="88"/>
      <c r="D313" s="88"/>
      <c r="E313" s="88"/>
      <c r="F313" s="120"/>
    </row>
    <row r="314" spans="1:6" ht="12.75">
      <c r="A314" s="303"/>
      <c r="B314" s="88"/>
      <c r="C314" s="88"/>
      <c r="D314" s="88"/>
      <c r="E314" s="88"/>
      <c r="F314" s="120"/>
    </row>
    <row r="315" spans="1:6" ht="12.75">
      <c r="A315" s="303"/>
      <c r="B315" s="88"/>
      <c r="C315" s="88"/>
      <c r="D315" s="88"/>
      <c r="E315" s="88"/>
      <c r="F315" s="120"/>
    </row>
    <row r="316" spans="1:6" ht="12.75">
      <c r="A316" s="303"/>
      <c r="B316" s="88"/>
      <c r="C316" s="88"/>
      <c r="D316" s="88"/>
      <c r="E316" s="88"/>
      <c r="F316" s="120"/>
    </row>
    <row r="317" spans="1:6" ht="12.75">
      <c r="A317" s="303"/>
      <c r="B317" s="88"/>
      <c r="C317" s="88"/>
      <c r="D317" s="88"/>
      <c r="E317" s="88"/>
      <c r="F317" s="120"/>
    </row>
    <row r="318" spans="1:6" ht="12.75">
      <c r="A318" s="303"/>
      <c r="B318" s="88"/>
      <c r="C318" s="88"/>
      <c r="D318" s="88"/>
      <c r="E318" s="88"/>
      <c r="F318" s="120"/>
    </row>
    <row r="319" ht="12.75">
      <c r="A319" s="303"/>
    </row>
    <row r="320" ht="12.75">
      <c r="A320" s="303"/>
    </row>
  </sheetData>
  <sheetProtection/>
  <printOptions/>
  <pageMargins left="0.75" right="0.75" top="1" bottom="1" header="0.5" footer="0.5"/>
  <pageSetup horizontalDpi="300" verticalDpi="300" orientation="portrait" paperSize="9" r:id="rId1"/>
  <rowBreaks count="4" manualBreakCount="4">
    <brk id="49" max="255" man="1"/>
    <brk id="88" max="255" man="1"/>
    <brk id="127" max="255" man="1"/>
    <brk id="2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3"/>
  <sheetViews>
    <sheetView zoomScalePageLayoutView="0" workbookViewId="0" topLeftCell="A151">
      <selection activeCell="D81" sqref="D81"/>
    </sheetView>
  </sheetViews>
  <sheetFormatPr defaultColWidth="9.140625" defaultRowHeight="12.75"/>
  <cols>
    <col min="1" max="1" width="10.8515625" style="229" customWidth="1"/>
    <col min="2" max="2" width="5.28125" style="255" customWidth="1"/>
    <col min="3" max="3" width="8.7109375" style="256" customWidth="1"/>
    <col min="4" max="4" width="44.28125" style="230" customWidth="1"/>
    <col min="5" max="5" width="13.140625" style="500" customWidth="1"/>
    <col min="6" max="6" width="12.28125" style="316" customWidth="1"/>
    <col min="7" max="7" width="12.8515625" style="361" bestFit="1" customWidth="1"/>
    <col min="8" max="8" width="11.28125" style="229" bestFit="1" customWidth="1"/>
    <col min="9" max="9" width="9.140625" style="230" customWidth="1"/>
    <col min="10" max="10" width="10.28125" style="325" bestFit="1" customWidth="1"/>
    <col min="11" max="16384" width="9.140625" style="230" customWidth="1"/>
  </cols>
  <sheetData>
    <row r="1" spans="1:10" s="225" customFormat="1" ht="21">
      <c r="A1" s="284" t="s">
        <v>287</v>
      </c>
      <c r="B1" s="223"/>
      <c r="C1" s="223"/>
      <c r="D1" s="224"/>
      <c r="E1" s="331"/>
      <c r="F1" s="316"/>
      <c r="G1" s="361"/>
      <c r="H1" s="323"/>
      <c r="J1" s="325"/>
    </row>
    <row r="2" spans="1:10" s="225" customFormat="1" ht="21">
      <c r="A2" s="284" t="s">
        <v>627</v>
      </c>
      <c r="B2" s="223"/>
      <c r="C2" s="223"/>
      <c r="D2" s="224"/>
      <c r="E2" s="331"/>
      <c r="F2" s="316"/>
      <c r="G2" s="361"/>
      <c r="H2" s="323"/>
      <c r="J2" s="325"/>
    </row>
    <row r="3" spans="1:10" s="225" customFormat="1" ht="21">
      <c r="A3" s="284" t="s">
        <v>633</v>
      </c>
      <c r="B3" s="223"/>
      <c r="C3" s="223"/>
      <c r="D3" s="224"/>
      <c r="E3" s="331"/>
      <c r="F3" s="316"/>
      <c r="G3" s="361"/>
      <c r="H3" s="323"/>
      <c r="J3" s="325"/>
    </row>
    <row r="4" spans="1:5" ht="13.5">
      <c r="A4" s="260"/>
      <c r="B4" s="227"/>
      <c r="C4" s="261"/>
      <c r="D4" s="262"/>
      <c r="E4" s="498"/>
    </row>
    <row r="5" spans="1:10" s="225" customFormat="1" ht="15">
      <c r="A5" s="258" t="s">
        <v>717</v>
      </c>
      <c r="B5" s="239"/>
      <c r="C5" s="240"/>
      <c r="D5" s="241"/>
      <c r="E5" s="408"/>
      <c r="F5" s="318"/>
      <c r="G5" s="361"/>
      <c r="H5" s="323"/>
      <c r="J5" s="325"/>
    </row>
    <row r="6" spans="1:10" s="225" customFormat="1" ht="15">
      <c r="A6" s="258"/>
      <c r="B6" s="239" t="s">
        <v>371</v>
      </c>
      <c r="C6" s="239" t="s">
        <v>372</v>
      </c>
      <c r="D6" s="241"/>
      <c r="E6" s="408"/>
      <c r="F6" s="318"/>
      <c r="G6" s="361"/>
      <c r="H6" s="323"/>
      <c r="J6" s="325"/>
    </row>
    <row r="7" spans="1:10" s="225" customFormat="1" ht="15">
      <c r="A7" s="257"/>
      <c r="B7" s="233">
        <v>3249</v>
      </c>
      <c r="C7" s="233">
        <v>1090101</v>
      </c>
      <c r="D7" s="248" t="s">
        <v>243</v>
      </c>
      <c r="E7" s="636">
        <v>94955.19</v>
      </c>
      <c r="F7" s="318"/>
      <c r="G7" s="361"/>
      <c r="H7" s="434"/>
      <c r="I7" s="316"/>
      <c r="J7" s="325"/>
    </row>
    <row r="8" spans="1:10" s="225" customFormat="1" ht="15">
      <c r="A8" s="257"/>
      <c r="B8" s="236">
        <v>3250</v>
      </c>
      <c r="C8" s="233">
        <v>1090101</v>
      </c>
      <c r="D8" s="283" t="s">
        <v>242</v>
      </c>
      <c r="E8" s="645">
        <v>25143.87</v>
      </c>
      <c r="F8" s="318"/>
      <c r="G8" s="361"/>
      <c r="H8" s="434"/>
      <c r="I8" s="316"/>
      <c r="J8" s="325"/>
    </row>
    <row r="9" spans="1:10" s="225" customFormat="1" ht="15">
      <c r="A9" s="258"/>
      <c r="B9" s="236"/>
      <c r="C9" s="233"/>
      <c r="D9" s="283"/>
      <c r="E9" s="437"/>
      <c r="F9" s="318"/>
      <c r="G9" s="361"/>
      <c r="H9" s="434"/>
      <c r="I9" s="316"/>
      <c r="J9" s="325"/>
    </row>
    <row r="10" spans="1:10" s="225" customFormat="1" ht="15">
      <c r="A10" s="258"/>
      <c r="B10" s="239"/>
      <c r="C10" s="240"/>
      <c r="D10" s="246" t="s">
        <v>681</v>
      </c>
      <c r="E10" s="676">
        <f>SUM(E7:E9)</f>
        <v>120099.06</v>
      </c>
      <c r="F10" s="318"/>
      <c r="G10" s="638">
        <v>120099.06</v>
      </c>
      <c r="H10" s="434"/>
      <c r="I10" s="316"/>
      <c r="J10" s="325"/>
    </row>
    <row r="11" spans="1:10" s="225" customFormat="1" ht="15">
      <c r="A11" s="257"/>
      <c r="B11" s="239"/>
      <c r="C11" s="240"/>
      <c r="D11" s="241"/>
      <c r="E11" s="408"/>
      <c r="F11" s="318"/>
      <c r="G11" s="361"/>
      <c r="H11" s="434"/>
      <c r="I11" s="316"/>
      <c r="J11" s="325"/>
    </row>
    <row r="12" spans="1:10" s="225" customFormat="1" ht="15">
      <c r="A12" s="258" t="s">
        <v>238</v>
      </c>
      <c r="B12" s="239"/>
      <c r="C12" s="240"/>
      <c r="D12" s="235"/>
      <c r="E12" s="330"/>
      <c r="F12" s="318"/>
      <c r="G12" s="361"/>
      <c r="H12" s="434"/>
      <c r="I12" s="316"/>
      <c r="J12" s="325"/>
    </row>
    <row r="13" spans="1:10" s="225" customFormat="1" ht="15">
      <c r="A13" s="258"/>
      <c r="B13" s="239" t="s">
        <v>371</v>
      </c>
      <c r="C13" s="239" t="s">
        <v>372</v>
      </c>
      <c r="D13" s="235"/>
      <c r="E13" s="330"/>
      <c r="F13" s="318"/>
      <c r="G13" s="361"/>
      <c r="H13" s="434"/>
      <c r="I13" s="316"/>
      <c r="J13" s="325"/>
    </row>
    <row r="14" spans="1:10" s="225" customFormat="1" ht="15">
      <c r="A14" s="258"/>
      <c r="B14" s="233">
        <v>3251</v>
      </c>
      <c r="C14" s="233">
        <v>1090102</v>
      </c>
      <c r="D14" s="234" t="s">
        <v>239</v>
      </c>
      <c r="E14" s="621">
        <v>700</v>
      </c>
      <c r="F14" s="318"/>
      <c r="G14" s="361"/>
      <c r="H14" s="434"/>
      <c r="I14" s="316"/>
      <c r="J14" s="325"/>
    </row>
    <row r="15" spans="1:10" s="225" customFormat="1" ht="15">
      <c r="A15" s="285">
        <v>250</v>
      </c>
      <c r="B15" s="236">
        <v>3252</v>
      </c>
      <c r="C15" s="233">
        <v>1090102</v>
      </c>
      <c r="D15" s="237" t="s">
        <v>240</v>
      </c>
      <c r="E15" s="615">
        <v>1000</v>
      </c>
      <c r="F15" s="318"/>
      <c r="G15" s="361"/>
      <c r="H15" s="434"/>
      <c r="I15" s="316"/>
      <c r="J15" s="325"/>
    </row>
    <row r="16" spans="1:10" s="225" customFormat="1" ht="15">
      <c r="A16" s="257"/>
      <c r="B16" s="239"/>
      <c r="C16" s="240"/>
      <c r="D16" s="246" t="s">
        <v>288</v>
      </c>
      <c r="E16" s="258">
        <f>SUM(E14:E15)</f>
        <v>1700</v>
      </c>
      <c r="F16" s="252"/>
      <c r="G16" s="325">
        <v>1700</v>
      </c>
      <c r="H16" s="434"/>
      <c r="I16" s="316"/>
      <c r="J16" s="325"/>
    </row>
    <row r="17" spans="1:10" s="225" customFormat="1" ht="15">
      <c r="A17" s="257"/>
      <c r="B17" s="239"/>
      <c r="C17" s="240"/>
      <c r="D17" s="241"/>
      <c r="E17" s="258"/>
      <c r="F17" s="252"/>
      <c r="G17" s="633"/>
      <c r="H17" s="434"/>
      <c r="I17" s="316"/>
      <c r="J17" s="325"/>
    </row>
    <row r="18" spans="1:10" s="225" customFormat="1" ht="15">
      <c r="A18" s="258" t="s">
        <v>897</v>
      </c>
      <c r="B18" s="239"/>
      <c r="C18" s="240"/>
      <c r="D18" s="235"/>
      <c r="E18" s="257"/>
      <c r="F18" s="252"/>
      <c r="G18" s="325"/>
      <c r="H18" s="434"/>
      <c r="I18" s="316"/>
      <c r="J18" s="325"/>
    </row>
    <row r="19" spans="1:10" s="225" customFormat="1" ht="15">
      <c r="A19" s="258"/>
      <c r="B19" s="239" t="s">
        <v>371</v>
      </c>
      <c r="C19" s="239" t="s">
        <v>372</v>
      </c>
      <c r="D19" s="235"/>
      <c r="E19" s="330"/>
      <c r="F19" s="318"/>
      <c r="G19" s="361"/>
      <c r="H19" s="434"/>
      <c r="I19" s="316"/>
      <c r="J19" s="325"/>
    </row>
    <row r="20" spans="1:10" s="225" customFormat="1" ht="15">
      <c r="A20" s="257"/>
      <c r="B20" s="236">
        <v>1129</v>
      </c>
      <c r="C20" s="236">
        <v>1090103</v>
      </c>
      <c r="D20" s="237" t="s">
        <v>1016</v>
      </c>
      <c r="E20" s="621">
        <v>32000</v>
      </c>
      <c r="F20" s="410" t="s">
        <v>891</v>
      </c>
      <c r="G20" s="361"/>
      <c r="H20" s="434"/>
      <c r="I20" s="316"/>
      <c r="J20" s="325"/>
    </row>
    <row r="21" spans="1:10" s="225" customFormat="1" ht="15">
      <c r="A21" s="257"/>
      <c r="B21" s="236">
        <v>1132</v>
      </c>
      <c r="C21" s="233">
        <v>1090103</v>
      </c>
      <c r="D21" s="237" t="s">
        <v>648</v>
      </c>
      <c r="E21" s="257">
        <v>2000</v>
      </c>
      <c r="F21" s="318"/>
      <c r="G21" s="361"/>
      <c r="H21" s="434"/>
      <c r="I21" s="316"/>
      <c r="J21" s="325"/>
    </row>
    <row r="22" spans="1:10" s="225" customFormat="1" ht="15">
      <c r="A22" s="257"/>
      <c r="B22" s="236">
        <v>1142</v>
      </c>
      <c r="C22" s="233">
        <v>1090103</v>
      </c>
      <c r="D22" s="237" t="s">
        <v>649</v>
      </c>
      <c r="E22" s="440"/>
      <c r="F22" s="322"/>
      <c r="G22" s="361"/>
      <c r="H22" s="434"/>
      <c r="I22" s="316"/>
      <c r="J22" s="325"/>
    </row>
    <row r="23" spans="1:10" s="225" customFormat="1" ht="15">
      <c r="A23" s="257">
        <v>6500</v>
      </c>
      <c r="B23" s="233">
        <v>3253</v>
      </c>
      <c r="C23" s="233">
        <v>1090103</v>
      </c>
      <c r="D23" s="234" t="s">
        <v>241</v>
      </c>
      <c r="E23" s="621">
        <v>20000</v>
      </c>
      <c r="F23" s="252" t="s">
        <v>672</v>
      </c>
      <c r="G23" s="361"/>
      <c r="H23" s="434"/>
      <c r="I23" s="316"/>
      <c r="J23" s="325"/>
    </row>
    <row r="24" spans="1:10" s="225" customFormat="1" ht="15">
      <c r="A24" s="257"/>
      <c r="B24" s="236">
        <v>3254</v>
      </c>
      <c r="C24" s="233">
        <v>1090103</v>
      </c>
      <c r="D24" s="237" t="s">
        <v>1017</v>
      </c>
      <c r="E24" s="621">
        <v>69000</v>
      </c>
      <c r="F24" s="318"/>
      <c r="G24" s="361"/>
      <c r="H24" s="434"/>
      <c r="I24" s="316"/>
      <c r="J24" s="325"/>
    </row>
    <row r="25" spans="1:10" s="225" customFormat="1" ht="15">
      <c r="A25" s="257"/>
      <c r="B25" s="249">
        <v>3432</v>
      </c>
      <c r="C25" s="233">
        <v>1090103</v>
      </c>
      <c r="D25" s="245" t="s">
        <v>194</v>
      </c>
      <c r="E25" s="631">
        <v>2000</v>
      </c>
      <c r="F25" s="318"/>
      <c r="G25" s="361"/>
      <c r="H25" s="434"/>
      <c r="I25" s="316"/>
      <c r="J25" s="325"/>
    </row>
    <row r="26" spans="1:10" s="225" customFormat="1" ht="15">
      <c r="A26" s="257"/>
      <c r="B26" s="249">
        <v>3433</v>
      </c>
      <c r="C26" s="249">
        <v>1090103</v>
      </c>
      <c r="D26" s="245" t="s">
        <v>195</v>
      </c>
      <c r="E26" s="631">
        <v>10000</v>
      </c>
      <c r="F26" s="318"/>
      <c r="G26" s="361"/>
      <c r="H26" s="434"/>
      <c r="I26" s="316"/>
      <c r="J26" s="325"/>
    </row>
    <row r="27" spans="1:10" s="225" customFormat="1" ht="15">
      <c r="A27" s="257"/>
      <c r="B27" s="249">
        <v>3434</v>
      </c>
      <c r="C27" s="249">
        <v>1090103</v>
      </c>
      <c r="D27" s="245" t="s">
        <v>196</v>
      </c>
      <c r="E27" s="631">
        <v>20000</v>
      </c>
      <c r="F27" s="318"/>
      <c r="G27" s="361"/>
      <c r="H27" s="434"/>
      <c r="I27" s="316"/>
      <c r="J27" s="325"/>
    </row>
    <row r="28" spans="1:10" s="225" customFormat="1" ht="15">
      <c r="A28" s="257"/>
      <c r="B28" s="249">
        <v>3435</v>
      </c>
      <c r="C28" s="249">
        <v>1090103</v>
      </c>
      <c r="D28" s="245" t="s">
        <v>197</v>
      </c>
      <c r="E28" s="631">
        <v>25000</v>
      </c>
      <c r="F28" s="318"/>
      <c r="G28" s="361"/>
      <c r="H28" s="434"/>
      <c r="I28" s="316"/>
      <c r="J28" s="325"/>
    </row>
    <row r="29" spans="1:10" s="225" customFormat="1" ht="15">
      <c r="A29" s="257"/>
      <c r="B29" s="249"/>
      <c r="C29" s="249"/>
      <c r="D29" s="245"/>
      <c r="E29" s="332"/>
      <c r="F29" s="318"/>
      <c r="G29" s="361"/>
      <c r="H29" s="434"/>
      <c r="I29" s="316"/>
      <c r="J29" s="325"/>
    </row>
    <row r="30" spans="1:10" s="225" customFormat="1" ht="15">
      <c r="A30" s="257"/>
      <c r="B30" s="239"/>
      <c r="C30" s="240"/>
      <c r="D30" s="246" t="s">
        <v>288</v>
      </c>
      <c r="E30" s="630">
        <f>SUM(E20:E29)</f>
        <v>180000</v>
      </c>
      <c r="F30" s="252"/>
      <c r="G30" s="325">
        <v>180000</v>
      </c>
      <c r="H30" s="434"/>
      <c r="I30" s="316"/>
      <c r="J30" s="325"/>
    </row>
    <row r="31" spans="1:10" s="225" customFormat="1" ht="15">
      <c r="A31" s="257"/>
      <c r="B31" s="239"/>
      <c r="C31" s="240"/>
      <c r="D31" s="241"/>
      <c r="E31" s="329"/>
      <c r="F31" s="318"/>
      <c r="G31" s="361"/>
      <c r="H31" s="434"/>
      <c r="I31" s="316"/>
      <c r="J31" s="325"/>
    </row>
    <row r="32" spans="1:10" s="225" customFormat="1" ht="15">
      <c r="A32" s="258" t="s">
        <v>898</v>
      </c>
      <c r="B32" s="239"/>
      <c r="C32" s="240"/>
      <c r="D32" s="235"/>
      <c r="E32" s="330"/>
      <c r="F32" s="318"/>
      <c r="G32" s="361"/>
      <c r="H32" s="434"/>
      <c r="I32" s="316"/>
      <c r="J32" s="325"/>
    </row>
    <row r="33" spans="1:10" s="225" customFormat="1" ht="15">
      <c r="A33" s="258"/>
      <c r="B33" s="239" t="s">
        <v>371</v>
      </c>
      <c r="C33" s="239" t="s">
        <v>372</v>
      </c>
      <c r="D33" s="235"/>
      <c r="E33" s="330"/>
      <c r="F33" s="318"/>
      <c r="G33" s="361"/>
      <c r="H33" s="434"/>
      <c r="I33" s="316"/>
      <c r="J33" s="325"/>
    </row>
    <row r="34" spans="1:10" s="225" customFormat="1" ht="15">
      <c r="A34" s="257"/>
      <c r="B34" s="233">
        <v>1370</v>
      </c>
      <c r="C34" s="233">
        <v>1090105</v>
      </c>
      <c r="D34" s="234" t="s">
        <v>650</v>
      </c>
      <c r="E34" s="621">
        <v>35000</v>
      </c>
      <c r="F34" s="252"/>
      <c r="G34" s="325"/>
      <c r="H34" s="434"/>
      <c r="I34" s="316"/>
      <c r="J34" s="325"/>
    </row>
    <row r="35" spans="1:10" s="225" customFormat="1" ht="15">
      <c r="A35" s="257"/>
      <c r="B35" s="239"/>
      <c r="C35" s="240"/>
      <c r="D35" s="241" t="s">
        <v>288</v>
      </c>
      <c r="E35" s="258">
        <f>SUM(E34:E34)</f>
        <v>35000</v>
      </c>
      <c r="F35" s="252"/>
      <c r="G35" s="325">
        <v>35000</v>
      </c>
      <c r="H35" s="434"/>
      <c r="I35" s="316"/>
      <c r="J35" s="325"/>
    </row>
    <row r="36" spans="1:10" s="225" customFormat="1" ht="15">
      <c r="A36" s="258" t="s">
        <v>904</v>
      </c>
      <c r="B36" s="239"/>
      <c r="C36" s="240"/>
      <c r="D36" s="241"/>
      <c r="E36" s="258"/>
      <c r="F36" s="252"/>
      <c r="G36" s="325"/>
      <c r="H36" s="434"/>
      <c r="I36" s="316"/>
      <c r="J36" s="325"/>
    </row>
    <row r="37" spans="1:10" s="225" customFormat="1" ht="15">
      <c r="A37" s="258"/>
      <c r="B37" s="239" t="s">
        <v>371</v>
      </c>
      <c r="C37" s="239" t="s">
        <v>372</v>
      </c>
      <c r="D37" s="241"/>
      <c r="E37" s="258"/>
      <c r="F37" s="252"/>
      <c r="G37" s="325"/>
      <c r="H37" s="434"/>
      <c r="I37" s="316"/>
      <c r="J37" s="325"/>
    </row>
    <row r="38" spans="1:10" s="225" customFormat="1" ht="15">
      <c r="A38" s="257"/>
      <c r="B38" s="233">
        <v>3294</v>
      </c>
      <c r="C38" s="233">
        <v>1090105</v>
      </c>
      <c r="D38" s="234" t="s">
        <v>415</v>
      </c>
      <c r="E38" s="636">
        <v>8027.08</v>
      </c>
      <c r="F38" s="653"/>
      <c r="G38" s="638"/>
      <c r="H38" s="434"/>
      <c r="I38" s="316"/>
      <c r="J38" s="325"/>
    </row>
    <row r="39" spans="1:10" s="225" customFormat="1" ht="15">
      <c r="A39" s="257"/>
      <c r="B39" s="236"/>
      <c r="C39" s="233"/>
      <c r="D39" s="234"/>
      <c r="E39" s="645"/>
      <c r="F39" s="653"/>
      <c r="G39" s="638"/>
      <c r="H39" s="434"/>
      <c r="I39" s="316"/>
      <c r="J39" s="325"/>
    </row>
    <row r="40" spans="1:10" s="225" customFormat="1" ht="15">
      <c r="A40" s="257"/>
      <c r="B40" s="239"/>
      <c r="C40" s="240"/>
      <c r="D40" s="241" t="s">
        <v>288</v>
      </c>
      <c r="E40" s="637">
        <f>SUM(E38:E39)</f>
        <v>8027.08</v>
      </c>
      <c r="F40" s="653"/>
      <c r="G40" s="638">
        <v>8027.08</v>
      </c>
      <c r="H40" s="434"/>
      <c r="I40" s="316"/>
      <c r="J40" s="325"/>
    </row>
    <row r="41" spans="1:10" s="225" customFormat="1" ht="15">
      <c r="A41" s="257"/>
      <c r="B41" s="239"/>
      <c r="C41" s="240"/>
      <c r="D41" s="241"/>
      <c r="E41" s="329"/>
      <c r="F41" s="318"/>
      <c r="G41" s="361"/>
      <c r="H41" s="434"/>
      <c r="I41" s="316"/>
      <c r="J41" s="325"/>
    </row>
    <row r="42" spans="1:10" s="225" customFormat="1" ht="15">
      <c r="A42" s="257"/>
      <c r="B42" s="239"/>
      <c r="C42" s="240"/>
      <c r="D42" s="241" t="s">
        <v>494</v>
      </c>
      <c r="E42" s="329"/>
      <c r="F42" s="321"/>
      <c r="G42" s="512">
        <f>SUM(G10:G41)</f>
        <v>344826.14</v>
      </c>
      <c r="H42" s="434"/>
      <c r="I42" s="316"/>
      <c r="J42" s="325"/>
    </row>
    <row r="43" spans="1:10" s="225" customFormat="1" ht="15">
      <c r="A43" s="268" t="s">
        <v>287</v>
      </c>
      <c r="B43" s="239"/>
      <c r="C43" s="239"/>
      <c r="D43" s="235"/>
      <c r="E43" s="330"/>
      <c r="F43" s="318"/>
      <c r="G43" s="361"/>
      <c r="H43" s="434"/>
      <c r="I43" s="316"/>
      <c r="J43" s="325"/>
    </row>
    <row r="44" spans="1:10" s="225" customFormat="1" ht="15">
      <c r="A44" s="258" t="s">
        <v>627</v>
      </c>
      <c r="B44" s="239"/>
      <c r="C44" s="239"/>
      <c r="D44" s="235"/>
      <c r="E44" s="330"/>
      <c r="F44" s="318"/>
      <c r="G44" s="361"/>
      <c r="H44" s="434"/>
      <c r="I44" s="316"/>
      <c r="J44" s="325"/>
    </row>
    <row r="45" spans="1:10" s="225" customFormat="1" ht="15">
      <c r="A45" s="258" t="s">
        <v>154</v>
      </c>
      <c r="B45" s="239"/>
      <c r="C45" s="239"/>
      <c r="D45" s="235"/>
      <c r="E45" s="330"/>
      <c r="F45" s="318"/>
      <c r="G45" s="361"/>
      <c r="H45" s="434"/>
      <c r="I45" s="316"/>
      <c r="J45" s="325"/>
    </row>
    <row r="46" spans="1:10" s="225" customFormat="1" ht="15">
      <c r="A46" s="258"/>
      <c r="B46" s="239"/>
      <c r="C46" s="239"/>
      <c r="D46" s="235"/>
      <c r="E46" s="330"/>
      <c r="F46" s="318"/>
      <c r="G46" s="361"/>
      <c r="H46" s="434"/>
      <c r="I46" s="316"/>
      <c r="J46" s="325"/>
    </row>
    <row r="47" spans="1:10" s="225" customFormat="1" ht="15">
      <c r="A47" s="258" t="s">
        <v>909</v>
      </c>
      <c r="B47" s="239"/>
      <c r="C47" s="240"/>
      <c r="D47" s="235"/>
      <c r="E47" s="330"/>
      <c r="F47" s="318"/>
      <c r="G47" s="361"/>
      <c r="H47" s="434"/>
      <c r="I47" s="316"/>
      <c r="J47" s="325"/>
    </row>
    <row r="48" spans="1:10" s="225" customFormat="1" ht="15">
      <c r="A48" s="258"/>
      <c r="B48" s="239" t="s">
        <v>371</v>
      </c>
      <c r="C48" s="239" t="s">
        <v>372</v>
      </c>
      <c r="D48" s="235"/>
      <c r="E48" s="330"/>
      <c r="F48" s="318"/>
      <c r="G48" s="361"/>
      <c r="H48" s="434"/>
      <c r="I48" s="316"/>
      <c r="J48" s="325"/>
    </row>
    <row r="49" spans="1:10" s="225" customFormat="1" ht="15">
      <c r="A49" s="257"/>
      <c r="B49" s="233">
        <v>3254</v>
      </c>
      <c r="C49" s="233">
        <v>1090202</v>
      </c>
      <c r="D49" s="234" t="s">
        <v>244</v>
      </c>
      <c r="E49" s="436"/>
      <c r="F49" s="318"/>
      <c r="G49" s="361"/>
      <c r="H49" s="434"/>
      <c r="I49" s="316"/>
      <c r="J49" s="325"/>
    </row>
    <row r="50" spans="1:10" s="225" customFormat="1" ht="15">
      <c r="A50" s="257"/>
      <c r="B50" s="239"/>
      <c r="C50" s="240"/>
      <c r="D50" s="241" t="s">
        <v>288</v>
      </c>
      <c r="E50" s="405"/>
      <c r="F50" s="318"/>
      <c r="G50" s="361"/>
      <c r="H50" s="434"/>
      <c r="I50" s="316"/>
      <c r="J50" s="325"/>
    </row>
    <row r="51" spans="1:10" s="225" customFormat="1" ht="15">
      <c r="A51" s="257"/>
      <c r="B51" s="239"/>
      <c r="C51" s="240"/>
      <c r="D51" s="241"/>
      <c r="E51" s="329"/>
      <c r="F51" s="318"/>
      <c r="G51" s="361"/>
      <c r="H51" s="434"/>
      <c r="I51" s="316"/>
      <c r="J51" s="325"/>
    </row>
    <row r="52" spans="1:10" s="225" customFormat="1" ht="15">
      <c r="A52" s="258" t="s">
        <v>840</v>
      </c>
      <c r="B52" s="239"/>
      <c r="C52" s="240"/>
      <c r="D52" s="235"/>
      <c r="E52" s="330"/>
      <c r="F52" s="318"/>
      <c r="G52" s="361"/>
      <c r="H52" s="434"/>
      <c r="I52" s="316"/>
      <c r="J52" s="325"/>
    </row>
    <row r="53" spans="1:10" s="225" customFormat="1" ht="15">
      <c r="A53" s="258"/>
      <c r="B53" s="239" t="s">
        <v>371</v>
      </c>
      <c r="C53" s="239" t="s">
        <v>372</v>
      </c>
      <c r="D53" s="235"/>
      <c r="E53" s="330"/>
      <c r="F53" s="318"/>
      <c r="G53" s="361"/>
      <c r="H53" s="434"/>
      <c r="I53" s="316"/>
      <c r="J53" s="325"/>
    </row>
    <row r="54" spans="1:10" s="225" customFormat="1" ht="15">
      <c r="A54" s="257"/>
      <c r="B54" s="233">
        <v>3255</v>
      </c>
      <c r="C54" s="233">
        <v>1090203</v>
      </c>
      <c r="D54" s="235" t="s">
        <v>245</v>
      </c>
      <c r="E54" s="436"/>
      <c r="F54" s="318"/>
      <c r="G54" s="361"/>
      <c r="H54" s="434"/>
      <c r="I54" s="316"/>
      <c r="J54" s="325"/>
    </row>
    <row r="55" spans="1:10" s="225" customFormat="1" ht="15">
      <c r="A55" s="257"/>
      <c r="B55" s="236">
        <v>3256</v>
      </c>
      <c r="C55" s="233">
        <v>1090203</v>
      </c>
      <c r="D55" s="245" t="s">
        <v>246</v>
      </c>
      <c r="E55" s="437"/>
      <c r="F55" s="318"/>
      <c r="G55" s="361"/>
      <c r="H55" s="434"/>
      <c r="I55" s="316"/>
      <c r="J55" s="325"/>
    </row>
    <row r="56" spans="1:10" s="225" customFormat="1" ht="15">
      <c r="A56" s="257"/>
      <c r="B56" s="236">
        <v>3257</v>
      </c>
      <c r="C56" s="233">
        <v>1090203</v>
      </c>
      <c r="D56" s="237" t="s">
        <v>247</v>
      </c>
      <c r="E56" s="330"/>
      <c r="F56" s="318"/>
      <c r="G56" s="361"/>
      <c r="H56" s="434"/>
      <c r="I56" s="316"/>
      <c r="J56" s="325"/>
    </row>
    <row r="57" spans="1:10" s="225" customFormat="1" ht="15">
      <c r="A57" s="257"/>
      <c r="B57" s="239"/>
      <c r="C57" s="240"/>
      <c r="D57" s="241" t="s">
        <v>288</v>
      </c>
      <c r="E57" s="405"/>
      <c r="F57" s="318"/>
      <c r="G57" s="361"/>
      <c r="H57" s="434"/>
      <c r="I57" s="316"/>
      <c r="J57" s="325"/>
    </row>
    <row r="58" spans="1:10" s="225" customFormat="1" ht="15">
      <c r="A58" s="257"/>
      <c r="B58" s="239"/>
      <c r="C58" s="240"/>
      <c r="D58" s="241"/>
      <c r="E58" s="329"/>
      <c r="F58" s="318"/>
      <c r="G58" s="361"/>
      <c r="H58" s="434"/>
      <c r="I58" s="316"/>
      <c r="J58" s="325"/>
    </row>
    <row r="59" spans="1:10" s="225" customFormat="1" ht="15">
      <c r="A59" s="258" t="s">
        <v>898</v>
      </c>
      <c r="B59" s="239"/>
      <c r="C59" s="240"/>
      <c r="D59" s="235"/>
      <c r="E59" s="330"/>
      <c r="F59" s="318"/>
      <c r="G59" s="361"/>
      <c r="H59" s="434"/>
      <c r="I59" s="316"/>
      <c r="J59" s="325"/>
    </row>
    <row r="60" spans="1:10" s="225" customFormat="1" ht="15">
      <c r="A60" s="258"/>
      <c r="B60" s="239" t="s">
        <v>371</v>
      </c>
      <c r="C60" s="239" t="s">
        <v>372</v>
      </c>
      <c r="D60" s="235"/>
      <c r="E60" s="330"/>
      <c r="F60" s="318"/>
      <c r="G60" s="361"/>
      <c r="H60" s="434"/>
      <c r="I60" s="316"/>
      <c r="J60" s="325"/>
    </row>
    <row r="61" spans="1:10" s="225" customFormat="1" ht="15">
      <c r="A61" s="257"/>
      <c r="B61" s="233">
        <v>3258</v>
      </c>
      <c r="C61" s="236">
        <v>1090205</v>
      </c>
      <c r="D61" s="234" t="s">
        <v>248</v>
      </c>
      <c r="E61" s="436"/>
      <c r="F61" s="318"/>
      <c r="G61" s="361"/>
      <c r="H61" s="434"/>
      <c r="I61" s="316"/>
      <c r="J61" s="325"/>
    </row>
    <row r="62" spans="1:10" s="225" customFormat="1" ht="15">
      <c r="A62" s="257"/>
      <c r="B62" s="233">
        <v>3259</v>
      </c>
      <c r="C62" s="233">
        <v>1090205</v>
      </c>
      <c r="D62" s="234" t="s">
        <v>1079</v>
      </c>
      <c r="E62" s="621">
        <v>45000</v>
      </c>
      <c r="F62" s="252"/>
      <c r="G62" s="325"/>
      <c r="H62" s="434"/>
      <c r="I62" s="316"/>
      <c r="J62" s="325"/>
    </row>
    <row r="63" spans="1:10" s="225" customFormat="1" ht="15">
      <c r="A63" s="257"/>
      <c r="B63" s="233"/>
      <c r="C63" s="236"/>
      <c r="D63" s="234"/>
      <c r="E63" s="621"/>
      <c r="F63" s="252"/>
      <c r="G63" s="325"/>
      <c r="H63" s="434"/>
      <c r="I63" s="316"/>
      <c r="J63" s="325"/>
    </row>
    <row r="64" spans="1:10" s="225" customFormat="1" ht="15">
      <c r="A64" s="257"/>
      <c r="B64" s="239"/>
      <c r="C64" s="240"/>
      <c r="D64" s="241" t="s">
        <v>288</v>
      </c>
      <c r="E64" s="258">
        <f>SUM(E62:E63)</f>
        <v>45000</v>
      </c>
      <c r="F64" s="252"/>
      <c r="G64" s="634">
        <v>45000</v>
      </c>
      <c r="H64" s="434"/>
      <c r="I64" s="316"/>
      <c r="J64" s="325"/>
    </row>
    <row r="65" spans="1:10" s="225" customFormat="1" ht="15">
      <c r="A65" s="257"/>
      <c r="B65" s="239"/>
      <c r="C65" s="240"/>
      <c r="D65" s="235" t="s">
        <v>495</v>
      </c>
      <c r="E65" s="257"/>
      <c r="F65" s="635"/>
      <c r="G65" s="634">
        <f>SUM(G64)</f>
        <v>45000</v>
      </c>
      <c r="H65" s="434"/>
      <c r="I65" s="316"/>
      <c r="J65" s="325"/>
    </row>
    <row r="66" spans="1:10" s="225" customFormat="1" ht="15">
      <c r="A66" s="257"/>
      <c r="B66" s="239"/>
      <c r="C66" s="240"/>
      <c r="D66" s="235"/>
      <c r="E66" s="330"/>
      <c r="F66" s="318"/>
      <c r="G66" s="361"/>
      <c r="H66" s="434"/>
      <c r="I66" s="316"/>
      <c r="J66" s="325"/>
    </row>
    <row r="67" spans="1:10" s="225" customFormat="1" ht="15">
      <c r="A67" s="258" t="s">
        <v>287</v>
      </c>
      <c r="B67" s="239"/>
      <c r="C67" s="239"/>
      <c r="D67" s="235"/>
      <c r="E67" s="330"/>
      <c r="F67" s="318"/>
      <c r="G67" s="361"/>
      <c r="H67" s="434"/>
      <c r="I67" s="316"/>
      <c r="J67" s="325"/>
    </row>
    <row r="68" spans="1:10" s="225" customFormat="1" ht="15">
      <c r="A68" s="258" t="s">
        <v>627</v>
      </c>
      <c r="B68" s="239"/>
      <c r="C68" s="239"/>
      <c r="D68" s="235"/>
      <c r="E68" s="330"/>
      <c r="F68" s="318"/>
      <c r="G68" s="361"/>
      <c r="H68" s="434"/>
      <c r="I68" s="316"/>
      <c r="J68" s="325"/>
    </row>
    <row r="69" spans="1:10" s="225" customFormat="1" ht="15">
      <c r="A69" s="258" t="s">
        <v>1067</v>
      </c>
      <c r="B69" s="239"/>
      <c r="C69" s="239"/>
      <c r="D69" s="235"/>
      <c r="E69" s="330"/>
      <c r="F69" s="318"/>
      <c r="G69" s="361"/>
      <c r="H69" s="434"/>
      <c r="I69" s="316"/>
      <c r="J69" s="325"/>
    </row>
    <row r="70" spans="1:10" s="225" customFormat="1" ht="15">
      <c r="A70" s="257"/>
      <c r="B70" s="239"/>
      <c r="C70" s="240"/>
      <c r="D70" s="235"/>
      <c r="E70" s="330"/>
      <c r="F70" s="318"/>
      <c r="G70" s="361"/>
      <c r="H70" s="434"/>
      <c r="I70" s="316"/>
      <c r="J70" s="325"/>
    </row>
    <row r="71" spans="1:10" s="225" customFormat="1" ht="15">
      <c r="A71" s="258" t="s">
        <v>909</v>
      </c>
      <c r="B71" s="239"/>
      <c r="C71" s="240"/>
      <c r="D71" s="235"/>
      <c r="E71" s="330"/>
      <c r="F71" s="318"/>
      <c r="G71" s="361"/>
      <c r="H71" s="434"/>
      <c r="I71" s="316"/>
      <c r="J71" s="325"/>
    </row>
    <row r="72" spans="1:10" s="225" customFormat="1" ht="15">
      <c r="A72" s="258"/>
      <c r="B72" s="239" t="s">
        <v>371</v>
      </c>
      <c r="C72" s="239" t="s">
        <v>372</v>
      </c>
      <c r="D72" s="235"/>
      <c r="E72" s="330"/>
      <c r="F72" s="318"/>
      <c r="G72" s="361"/>
      <c r="H72" s="434"/>
      <c r="I72" s="316"/>
      <c r="J72" s="325"/>
    </row>
    <row r="73" spans="1:10" s="225" customFormat="1" ht="15">
      <c r="A73" s="258"/>
      <c r="B73" s="233">
        <v>3260</v>
      </c>
      <c r="C73" s="233">
        <v>1090302</v>
      </c>
      <c r="D73" s="234" t="s">
        <v>249</v>
      </c>
      <c r="E73" s="621">
        <v>7000</v>
      </c>
      <c r="F73" s="252"/>
      <c r="G73" s="325"/>
      <c r="H73" s="434"/>
      <c r="I73" s="316"/>
      <c r="J73" s="325"/>
    </row>
    <row r="74" spans="1:10" s="225" customFormat="1" ht="15">
      <c r="A74" s="258"/>
      <c r="B74" s="249"/>
      <c r="C74" s="233">
        <v>1090302</v>
      </c>
      <c r="D74" s="244" t="s">
        <v>507</v>
      </c>
      <c r="E74" s="631"/>
      <c r="F74" s="252"/>
      <c r="G74" s="325"/>
      <c r="H74" s="434"/>
      <c r="I74" s="316"/>
      <c r="J74" s="325"/>
    </row>
    <row r="75" spans="1:10" s="225" customFormat="1" ht="15">
      <c r="A75" s="258"/>
      <c r="B75" s="239"/>
      <c r="C75" s="240"/>
      <c r="D75" s="241" t="s">
        <v>288</v>
      </c>
      <c r="E75" s="258">
        <f>SUM(E73:E74)</f>
        <v>7000</v>
      </c>
      <c r="F75" s="252"/>
      <c r="G75" s="325">
        <v>7000</v>
      </c>
      <c r="H75" s="434"/>
      <c r="I75" s="316"/>
      <c r="J75" s="325"/>
    </row>
    <row r="76" spans="1:10" s="225" customFormat="1" ht="15">
      <c r="A76" s="258"/>
      <c r="B76" s="239"/>
      <c r="C76" s="240"/>
      <c r="D76" s="241"/>
      <c r="E76" s="257"/>
      <c r="F76" s="252"/>
      <c r="G76" s="325"/>
      <c r="H76" s="434"/>
      <c r="I76" s="316"/>
      <c r="J76" s="325"/>
    </row>
    <row r="77" spans="1:10" s="225" customFormat="1" ht="15">
      <c r="A77" s="258" t="s">
        <v>3</v>
      </c>
      <c r="B77" s="239"/>
      <c r="C77" s="240"/>
      <c r="D77" s="235"/>
      <c r="E77" s="330"/>
      <c r="F77" s="318"/>
      <c r="G77" s="361"/>
      <c r="H77" s="434"/>
      <c r="I77" s="316"/>
      <c r="J77" s="325"/>
    </row>
    <row r="78" spans="1:10" s="225" customFormat="1" ht="15">
      <c r="A78" s="258"/>
      <c r="B78" s="239" t="s">
        <v>371</v>
      </c>
      <c r="C78" s="239" t="s">
        <v>372</v>
      </c>
      <c r="D78" s="235"/>
      <c r="E78" s="330"/>
      <c r="F78" s="318"/>
      <c r="G78" s="361"/>
      <c r="H78" s="434"/>
      <c r="I78" s="316"/>
      <c r="J78" s="325"/>
    </row>
    <row r="79" spans="1:10" s="225" customFormat="1" ht="15">
      <c r="A79" s="257">
        <v>500</v>
      </c>
      <c r="B79" s="236">
        <v>1884</v>
      </c>
      <c r="C79" s="233">
        <v>1090303</v>
      </c>
      <c r="D79" s="234" t="s">
        <v>1034</v>
      </c>
      <c r="E79" s="621">
        <v>8000</v>
      </c>
      <c r="F79" s="318"/>
      <c r="G79" s="361"/>
      <c r="H79" s="434"/>
      <c r="I79" s="316"/>
      <c r="J79" s="325"/>
    </row>
    <row r="80" spans="1:10" s="225" customFormat="1" ht="15">
      <c r="A80" s="258"/>
      <c r="B80" s="233">
        <v>3261</v>
      </c>
      <c r="C80" s="233">
        <v>1090303</v>
      </c>
      <c r="D80" s="234" t="s">
        <v>250</v>
      </c>
      <c r="E80" s="621">
        <v>5000</v>
      </c>
      <c r="F80" s="318"/>
      <c r="G80" s="361"/>
      <c r="H80" s="434"/>
      <c r="I80" s="316"/>
      <c r="J80" s="325"/>
    </row>
    <row r="81" spans="1:10" s="225" customFormat="1" ht="15">
      <c r="A81" s="285"/>
      <c r="B81" s="236">
        <v>3262</v>
      </c>
      <c r="C81" s="233">
        <v>1090303</v>
      </c>
      <c r="D81" s="237" t="s">
        <v>115</v>
      </c>
      <c r="E81" s="615">
        <v>4500</v>
      </c>
      <c r="F81" s="439"/>
      <c r="G81" s="361"/>
      <c r="H81" s="434"/>
      <c r="I81" s="316"/>
      <c r="J81" s="325"/>
    </row>
    <row r="82" spans="1:10" s="225" customFormat="1" ht="15">
      <c r="A82" s="257"/>
      <c r="B82" s="236">
        <v>3263</v>
      </c>
      <c r="C82" s="233">
        <v>1090303</v>
      </c>
      <c r="D82" s="237" t="s">
        <v>251</v>
      </c>
      <c r="E82" s="437"/>
      <c r="F82" s="318"/>
      <c r="G82" s="361"/>
      <c r="H82" s="434"/>
      <c r="I82" s="316"/>
      <c r="J82" s="325"/>
    </row>
    <row r="83" spans="1:10" s="225" customFormat="1" ht="15">
      <c r="A83" s="257">
        <v>1100</v>
      </c>
      <c r="B83" s="236">
        <v>3264</v>
      </c>
      <c r="C83" s="233">
        <v>1090303</v>
      </c>
      <c r="D83" s="237" t="s">
        <v>30</v>
      </c>
      <c r="E83" s="615">
        <v>1100</v>
      </c>
      <c r="F83" s="318"/>
      <c r="G83" s="361"/>
      <c r="H83" s="434"/>
      <c r="I83" s="316"/>
      <c r="J83" s="325"/>
    </row>
    <row r="84" spans="1:10" s="225" customFormat="1" ht="15">
      <c r="A84" s="257">
        <v>400</v>
      </c>
      <c r="B84" s="236">
        <v>3265</v>
      </c>
      <c r="C84" s="233">
        <v>1090303</v>
      </c>
      <c r="D84" s="244" t="s">
        <v>252</v>
      </c>
      <c r="E84" s="615">
        <v>400</v>
      </c>
      <c r="F84" s="318"/>
      <c r="G84" s="361"/>
      <c r="H84" s="434"/>
      <c r="I84" s="316"/>
      <c r="J84" s="325"/>
    </row>
    <row r="85" spans="1:10" s="225" customFormat="1" ht="15">
      <c r="A85" s="257"/>
      <c r="B85" s="239"/>
      <c r="C85" s="243"/>
      <c r="D85" s="246" t="s">
        <v>288</v>
      </c>
      <c r="E85" s="258">
        <f>SUM(E79:E84)</f>
        <v>19000</v>
      </c>
      <c r="F85" s="252"/>
      <c r="G85" s="325">
        <v>19000</v>
      </c>
      <c r="H85" s="434"/>
      <c r="I85" s="316"/>
      <c r="J85" s="325"/>
    </row>
    <row r="86" spans="1:10" s="225" customFormat="1" ht="15">
      <c r="A86" s="257"/>
      <c r="B86" s="239"/>
      <c r="C86" s="240"/>
      <c r="D86" s="241"/>
      <c r="E86" s="329"/>
      <c r="F86" s="322"/>
      <c r="G86" s="361"/>
      <c r="H86" s="434"/>
      <c r="I86" s="316"/>
      <c r="J86" s="325"/>
    </row>
    <row r="87" spans="1:10" s="225" customFormat="1" ht="15">
      <c r="A87" s="286"/>
      <c r="B87" s="239"/>
      <c r="C87" s="240"/>
      <c r="D87" s="235" t="s">
        <v>496</v>
      </c>
      <c r="E87" s="330"/>
      <c r="F87" s="321"/>
      <c r="G87" s="361">
        <f>SUM(G73:G86)</f>
        <v>26000</v>
      </c>
      <c r="H87" s="434"/>
      <c r="I87" s="457"/>
      <c r="J87" s="325"/>
    </row>
    <row r="88" spans="1:10" s="225" customFormat="1" ht="15">
      <c r="A88" s="258" t="s">
        <v>287</v>
      </c>
      <c r="B88" s="239"/>
      <c r="C88" s="239"/>
      <c r="D88" s="235"/>
      <c r="E88" s="330"/>
      <c r="F88" s="318"/>
      <c r="G88" s="361"/>
      <c r="H88" s="434"/>
      <c r="I88" s="316"/>
      <c r="J88" s="325"/>
    </row>
    <row r="89" spans="1:10" s="225" customFormat="1" ht="15">
      <c r="A89" s="258" t="s">
        <v>627</v>
      </c>
      <c r="B89" s="239"/>
      <c r="C89" s="239"/>
      <c r="D89" s="235"/>
      <c r="E89" s="330"/>
      <c r="F89" s="318"/>
      <c r="G89" s="361"/>
      <c r="H89" s="434"/>
      <c r="I89" s="316"/>
      <c r="J89" s="325"/>
    </row>
    <row r="90" spans="1:10" s="225" customFormat="1" ht="15">
      <c r="A90" s="258" t="s">
        <v>1068</v>
      </c>
      <c r="B90" s="239"/>
      <c r="C90" s="239"/>
      <c r="D90" s="235"/>
      <c r="E90" s="330"/>
      <c r="F90" s="318"/>
      <c r="G90" s="361"/>
      <c r="H90" s="434"/>
      <c r="I90" s="316"/>
      <c r="J90" s="325"/>
    </row>
    <row r="91" spans="1:10" s="225" customFormat="1" ht="15">
      <c r="A91" s="258"/>
      <c r="B91" s="239"/>
      <c r="C91" s="239"/>
      <c r="D91" s="235"/>
      <c r="E91" s="330"/>
      <c r="F91" s="318"/>
      <c r="G91" s="361"/>
      <c r="H91" s="434"/>
      <c r="I91" s="316"/>
      <c r="J91" s="325"/>
    </row>
    <row r="92" spans="1:10" s="225" customFormat="1" ht="15">
      <c r="A92" s="258" t="s">
        <v>3</v>
      </c>
      <c r="B92" s="239"/>
      <c r="C92" s="239"/>
      <c r="D92" s="235"/>
      <c r="E92" s="330"/>
      <c r="F92" s="318"/>
      <c r="G92" s="361"/>
      <c r="H92" s="434"/>
      <c r="I92" s="316"/>
      <c r="J92" s="325"/>
    </row>
    <row r="93" spans="1:10" s="225" customFormat="1" ht="15">
      <c r="A93" s="258"/>
      <c r="B93" s="239" t="s">
        <v>371</v>
      </c>
      <c r="C93" s="239" t="s">
        <v>372</v>
      </c>
      <c r="D93" s="235"/>
      <c r="E93" s="330"/>
      <c r="F93" s="318"/>
      <c r="G93" s="361"/>
      <c r="H93" s="434"/>
      <c r="I93" s="316"/>
      <c r="J93" s="325"/>
    </row>
    <row r="94" spans="1:10" s="225" customFormat="1" ht="15">
      <c r="A94" s="258"/>
      <c r="B94" s="233">
        <v>3351</v>
      </c>
      <c r="C94" s="233">
        <v>1090403</v>
      </c>
      <c r="D94" s="235" t="s">
        <v>86</v>
      </c>
      <c r="E94" s="636">
        <v>500</v>
      </c>
      <c r="F94" s="252"/>
      <c r="G94" s="325"/>
      <c r="H94" s="434"/>
      <c r="I94" s="316"/>
      <c r="J94" s="325"/>
    </row>
    <row r="95" spans="1:10" s="225" customFormat="1" ht="15">
      <c r="A95" s="258"/>
      <c r="B95" s="239"/>
      <c r="C95" s="239"/>
      <c r="D95" s="246" t="s">
        <v>681</v>
      </c>
      <c r="E95" s="637">
        <f>SUM(E94)</f>
        <v>500</v>
      </c>
      <c r="F95" s="252"/>
      <c r="G95" s="638">
        <v>500</v>
      </c>
      <c r="H95" s="434"/>
      <c r="I95" s="316"/>
      <c r="J95" s="325"/>
    </row>
    <row r="96" spans="1:10" s="225" customFormat="1" ht="15">
      <c r="A96" s="258"/>
      <c r="B96" s="239"/>
      <c r="C96" s="239"/>
      <c r="D96" s="235"/>
      <c r="E96" s="257"/>
      <c r="F96" s="252"/>
      <c r="G96" s="325"/>
      <c r="H96" s="434"/>
      <c r="I96" s="316"/>
      <c r="J96" s="325"/>
    </row>
    <row r="97" spans="1:10" s="225" customFormat="1" ht="15">
      <c r="A97" s="258"/>
      <c r="B97" s="239"/>
      <c r="C97" s="239"/>
      <c r="D97" s="235"/>
      <c r="E97" s="330"/>
      <c r="F97" s="318"/>
      <c r="G97" s="361"/>
      <c r="H97" s="434"/>
      <c r="I97" s="316"/>
      <c r="J97" s="325"/>
    </row>
    <row r="98" spans="1:10" s="225" customFormat="1" ht="15">
      <c r="A98" s="258" t="s">
        <v>4</v>
      </c>
      <c r="B98" s="239"/>
      <c r="C98" s="240"/>
      <c r="D98" s="235"/>
      <c r="E98" s="330"/>
      <c r="F98" s="318"/>
      <c r="G98" s="361"/>
      <c r="H98" s="434"/>
      <c r="I98" s="316"/>
      <c r="J98" s="325"/>
    </row>
    <row r="99" spans="1:10" s="225" customFormat="1" ht="15">
      <c r="A99" s="258"/>
      <c r="B99" s="239" t="s">
        <v>371</v>
      </c>
      <c r="C99" s="239" t="s">
        <v>372</v>
      </c>
      <c r="D99" s="235"/>
      <c r="E99" s="330"/>
      <c r="F99" s="318"/>
      <c r="G99" s="361"/>
      <c r="H99" s="434"/>
      <c r="I99" s="316"/>
      <c r="J99" s="325"/>
    </row>
    <row r="100" spans="1:10" s="225" customFormat="1" ht="15">
      <c r="A100" s="257"/>
      <c r="B100" s="233">
        <v>1538</v>
      </c>
      <c r="C100" s="233">
        <v>1090406</v>
      </c>
      <c r="D100" s="234" t="s">
        <v>27</v>
      </c>
      <c r="E100" s="639" t="s">
        <v>866</v>
      </c>
      <c r="F100" s="318"/>
      <c r="G100" s="361"/>
      <c r="H100" s="434"/>
      <c r="I100" s="316"/>
      <c r="J100" s="325"/>
    </row>
    <row r="101" spans="1:10" s="225" customFormat="1" ht="15">
      <c r="A101" s="257"/>
      <c r="B101" s="236">
        <v>3266</v>
      </c>
      <c r="C101" s="233">
        <v>1090406</v>
      </c>
      <c r="D101" s="234" t="s">
        <v>1268</v>
      </c>
      <c r="E101" s="257"/>
      <c r="F101" s="318"/>
      <c r="G101" s="361"/>
      <c r="H101" s="434"/>
      <c r="I101" s="316"/>
      <c r="J101" s="325"/>
    </row>
    <row r="102" spans="1:10" s="225" customFormat="1" ht="15">
      <c r="A102" s="257"/>
      <c r="B102" s="239"/>
      <c r="C102" s="240"/>
      <c r="D102" s="241" t="s">
        <v>288</v>
      </c>
      <c r="E102" s="630">
        <f>SUM(E100:E101)</f>
        <v>0</v>
      </c>
      <c r="F102" s="318"/>
      <c r="G102" s="361"/>
      <c r="H102" s="434"/>
      <c r="I102" s="316"/>
      <c r="J102" s="325"/>
    </row>
    <row r="103" spans="1:10" s="225" customFormat="1" ht="15">
      <c r="A103" s="258"/>
      <c r="B103" s="239"/>
      <c r="C103" s="240"/>
      <c r="D103" s="235"/>
      <c r="E103" s="257"/>
      <c r="F103" s="322"/>
      <c r="G103" s="361"/>
      <c r="H103" s="434"/>
      <c r="I103" s="316"/>
      <c r="J103" s="325"/>
    </row>
    <row r="104" spans="1:10" s="225" customFormat="1" ht="15">
      <c r="A104" s="258"/>
      <c r="B104" s="239"/>
      <c r="C104" s="240"/>
      <c r="D104" s="231" t="s">
        <v>497</v>
      </c>
      <c r="E104" s="330"/>
      <c r="F104" s="321"/>
      <c r="G104" s="512"/>
      <c r="H104" s="518"/>
      <c r="I104" s="316"/>
      <c r="J104" s="325"/>
    </row>
    <row r="105" spans="1:10" s="225" customFormat="1" ht="15">
      <c r="A105" s="258"/>
      <c r="B105" s="239"/>
      <c r="C105" s="239"/>
      <c r="D105" s="235"/>
      <c r="E105" s="330"/>
      <c r="F105" s="321"/>
      <c r="G105" s="361"/>
      <c r="H105" s="434"/>
      <c r="I105" s="316"/>
      <c r="J105" s="325"/>
    </row>
    <row r="106" spans="1:10" s="225" customFormat="1" ht="15">
      <c r="A106" s="258" t="s">
        <v>287</v>
      </c>
      <c r="B106" s="239"/>
      <c r="C106" s="239"/>
      <c r="D106" s="235"/>
      <c r="E106" s="330"/>
      <c r="F106" s="321"/>
      <c r="G106" s="361"/>
      <c r="H106" s="434"/>
      <c r="I106" s="316"/>
      <c r="J106" s="325"/>
    </row>
    <row r="107" spans="1:10" s="225" customFormat="1" ht="15">
      <c r="A107" s="258" t="s">
        <v>627</v>
      </c>
      <c r="B107" s="239"/>
      <c r="C107" s="239"/>
      <c r="D107" s="235"/>
      <c r="E107" s="330"/>
      <c r="F107" s="321"/>
      <c r="G107" s="361"/>
      <c r="H107" s="434"/>
      <c r="I107" s="316"/>
      <c r="J107" s="325"/>
    </row>
    <row r="108" spans="1:10" s="225" customFormat="1" ht="15">
      <c r="A108" s="258" t="s">
        <v>1069</v>
      </c>
      <c r="B108" s="239"/>
      <c r="C108" s="239"/>
      <c r="D108" s="235"/>
      <c r="E108" s="330"/>
      <c r="F108" s="318"/>
      <c r="G108" s="361"/>
      <c r="H108" s="434"/>
      <c r="I108" s="316"/>
      <c r="J108" s="325"/>
    </row>
    <row r="109" spans="1:10" s="225" customFormat="1" ht="15">
      <c r="A109" s="257"/>
      <c r="B109" s="239"/>
      <c r="C109" s="239"/>
      <c r="D109" s="235"/>
      <c r="E109" s="330"/>
      <c r="F109" s="318"/>
      <c r="G109" s="361"/>
      <c r="H109" s="434"/>
      <c r="I109" s="316"/>
      <c r="J109" s="325"/>
    </row>
    <row r="110" spans="1:10" s="225" customFormat="1" ht="15">
      <c r="A110" s="258" t="s">
        <v>897</v>
      </c>
      <c r="B110" s="239"/>
      <c r="C110" s="240"/>
      <c r="D110" s="235"/>
      <c r="E110" s="330"/>
      <c r="F110" s="318"/>
      <c r="G110" s="361"/>
      <c r="H110" s="434"/>
      <c r="I110" s="316"/>
      <c r="J110" s="325"/>
    </row>
    <row r="111" spans="1:10" s="225" customFormat="1" ht="15">
      <c r="A111" s="258"/>
      <c r="B111" s="239"/>
      <c r="C111" s="240"/>
      <c r="D111" s="235"/>
      <c r="E111" s="330"/>
      <c r="F111" s="318"/>
      <c r="G111" s="361"/>
      <c r="H111" s="434"/>
      <c r="I111" s="316"/>
      <c r="J111" s="325"/>
    </row>
    <row r="112" spans="1:10" s="225" customFormat="1" ht="15">
      <c r="A112" s="257"/>
      <c r="B112" s="239" t="s">
        <v>371</v>
      </c>
      <c r="C112" s="250" t="s">
        <v>372</v>
      </c>
      <c r="D112" s="235"/>
      <c r="E112" s="330"/>
      <c r="F112" s="318"/>
      <c r="G112" s="361"/>
      <c r="H112" s="434"/>
      <c r="I112" s="316"/>
      <c r="J112" s="325"/>
    </row>
    <row r="113" spans="1:10" s="225" customFormat="1" ht="15">
      <c r="A113" s="257"/>
      <c r="B113" s="236">
        <v>1582</v>
      </c>
      <c r="C113" s="236">
        <v>1090503</v>
      </c>
      <c r="D113" s="245" t="s">
        <v>659</v>
      </c>
      <c r="E113" s="620">
        <v>4467271</v>
      </c>
      <c r="F113" s="252"/>
      <c r="G113" s="325"/>
      <c r="H113" s="434"/>
      <c r="I113" s="316"/>
      <c r="J113" s="325"/>
    </row>
    <row r="114" spans="1:10" s="225" customFormat="1" ht="15">
      <c r="A114" s="257"/>
      <c r="B114" s="236">
        <v>1587</v>
      </c>
      <c r="C114" s="240">
        <v>1090503</v>
      </c>
      <c r="D114" s="245" t="s">
        <v>660</v>
      </c>
      <c r="E114" s="620"/>
      <c r="F114" s="252"/>
      <c r="G114" s="325"/>
      <c r="H114" s="434"/>
      <c r="I114" s="316"/>
      <c r="J114" s="325"/>
    </row>
    <row r="115" spans="1:10" s="225" customFormat="1" ht="15">
      <c r="A115" s="257"/>
      <c r="B115" s="249">
        <v>1578</v>
      </c>
      <c r="C115" s="240">
        <v>1090503</v>
      </c>
      <c r="D115" s="245" t="s">
        <v>1319</v>
      </c>
      <c r="E115" s="620"/>
      <c r="F115" s="252"/>
      <c r="G115" s="325"/>
      <c r="H115" s="434"/>
      <c r="I115" s="316"/>
      <c r="J115" s="325"/>
    </row>
    <row r="116" spans="1:10" s="225" customFormat="1" ht="15">
      <c r="A116" s="257"/>
      <c r="B116" s="239"/>
      <c r="C116" s="243"/>
      <c r="D116" s="246" t="s">
        <v>288</v>
      </c>
      <c r="E116" s="630">
        <f>SUM(E113:E115)</f>
        <v>4467271</v>
      </c>
      <c r="F116" s="252"/>
      <c r="G116" s="325">
        <v>4467271</v>
      </c>
      <c r="H116" s="434"/>
      <c r="I116" s="316"/>
      <c r="J116" s="325"/>
    </row>
    <row r="117" spans="1:10" s="225" customFormat="1" ht="15">
      <c r="A117" s="258" t="s">
        <v>205</v>
      </c>
      <c r="B117" s="239"/>
      <c r="C117" s="240"/>
      <c r="D117" s="241"/>
      <c r="E117" s="329"/>
      <c r="F117" s="318"/>
      <c r="G117" s="361"/>
      <c r="H117" s="434"/>
      <c r="I117" s="316"/>
      <c r="J117" s="325"/>
    </row>
    <row r="118" spans="1:10" s="225" customFormat="1" ht="15">
      <c r="A118" s="258"/>
      <c r="B118" s="239"/>
      <c r="C118" s="240"/>
      <c r="D118" s="235"/>
      <c r="E118" s="330"/>
      <c r="F118" s="318"/>
      <c r="G118" s="361"/>
      <c r="H118" s="434"/>
      <c r="I118" s="316"/>
      <c r="J118" s="325"/>
    </row>
    <row r="119" spans="1:10" s="225" customFormat="1" ht="15">
      <c r="A119" s="257"/>
      <c r="B119" s="239" t="s">
        <v>371</v>
      </c>
      <c r="C119" s="239" t="s">
        <v>372</v>
      </c>
      <c r="D119" s="244"/>
      <c r="E119" s="330"/>
      <c r="F119" s="318"/>
      <c r="G119" s="361"/>
      <c r="H119" s="434"/>
      <c r="I119" s="316"/>
      <c r="J119" s="325"/>
    </row>
    <row r="120" spans="1:10" s="225" customFormat="1" ht="15">
      <c r="A120" s="257"/>
      <c r="B120" s="233">
        <v>116</v>
      </c>
      <c r="C120" s="233">
        <v>1090505</v>
      </c>
      <c r="D120" s="234" t="s">
        <v>664</v>
      </c>
      <c r="E120" s="436"/>
      <c r="F120" s="318"/>
      <c r="G120" s="361"/>
      <c r="H120" s="434"/>
      <c r="I120" s="316"/>
      <c r="J120" s="325"/>
    </row>
    <row r="121" spans="1:10" s="225" customFormat="1" ht="15">
      <c r="A121" s="257"/>
      <c r="B121" s="236">
        <v>117</v>
      </c>
      <c r="C121" s="240">
        <v>1090505</v>
      </c>
      <c r="D121" s="237" t="s">
        <v>665</v>
      </c>
      <c r="E121" s="330"/>
      <c r="F121" s="318"/>
      <c r="G121" s="361"/>
      <c r="H121" s="434"/>
      <c r="I121" s="316"/>
      <c r="J121" s="325"/>
    </row>
    <row r="122" spans="1:10" s="225" customFormat="1" ht="15">
      <c r="A122" s="257"/>
      <c r="B122" s="239"/>
      <c r="C122" s="243"/>
      <c r="D122" s="241" t="s">
        <v>288</v>
      </c>
      <c r="E122" s="405">
        <f>SUM(E120:E121)</f>
        <v>0</v>
      </c>
      <c r="F122" s="318"/>
      <c r="G122" s="361">
        <v>0</v>
      </c>
      <c r="H122" s="434"/>
      <c r="I122" s="316"/>
      <c r="J122" s="325"/>
    </row>
    <row r="123" spans="1:10" s="225" customFormat="1" ht="15">
      <c r="A123" s="258" t="s">
        <v>907</v>
      </c>
      <c r="B123" s="239"/>
      <c r="C123" s="240"/>
      <c r="D123" s="235"/>
      <c r="E123" s="330"/>
      <c r="F123" s="318"/>
      <c r="G123" s="361"/>
      <c r="H123" s="434"/>
      <c r="I123" s="316"/>
      <c r="J123" s="325"/>
    </row>
    <row r="124" spans="1:10" s="225" customFormat="1" ht="15">
      <c r="A124" s="257"/>
      <c r="B124" s="239"/>
      <c r="C124" s="240"/>
      <c r="D124" s="235"/>
      <c r="E124" s="330"/>
      <c r="F124" s="321"/>
      <c r="G124" s="361"/>
      <c r="H124" s="434"/>
      <c r="I124" s="316"/>
      <c r="J124" s="325"/>
    </row>
    <row r="125" spans="1:10" s="225" customFormat="1" ht="15">
      <c r="A125" s="257"/>
      <c r="B125" s="239" t="s">
        <v>1080</v>
      </c>
      <c r="C125" s="240"/>
      <c r="D125" s="235"/>
      <c r="E125" s="330"/>
      <c r="F125" s="321"/>
      <c r="G125" s="361"/>
      <c r="H125" s="434"/>
      <c r="I125" s="316"/>
      <c r="J125" s="325"/>
    </row>
    <row r="126" spans="1:10" s="225" customFormat="1" ht="15">
      <c r="A126" s="257"/>
      <c r="B126" s="240">
        <v>1596</v>
      </c>
      <c r="C126" s="240">
        <v>1090508</v>
      </c>
      <c r="D126" s="235" t="s">
        <v>1081</v>
      </c>
      <c r="E126" s="519"/>
      <c r="F126" s="321"/>
      <c r="G126" s="361"/>
      <c r="H126" s="434"/>
      <c r="I126" s="316"/>
      <c r="J126" s="325"/>
    </row>
    <row r="127" spans="1:10" s="225" customFormat="1" ht="15">
      <c r="A127" s="257"/>
      <c r="B127" s="239"/>
      <c r="C127" s="240"/>
      <c r="D127" s="241" t="s">
        <v>288</v>
      </c>
      <c r="E127" s="491">
        <f>SUM(E126)</f>
        <v>0</v>
      </c>
      <c r="F127" s="321"/>
      <c r="G127" s="512"/>
      <c r="H127" s="434"/>
      <c r="I127" s="316"/>
      <c r="J127" s="325"/>
    </row>
    <row r="128" spans="1:10" s="225" customFormat="1" ht="15">
      <c r="A128" s="257"/>
      <c r="B128" s="239"/>
      <c r="C128" s="240"/>
      <c r="D128" s="235"/>
      <c r="E128" s="330"/>
      <c r="F128" s="321"/>
      <c r="G128" s="361"/>
      <c r="H128" s="434"/>
      <c r="I128" s="316"/>
      <c r="J128" s="325"/>
    </row>
    <row r="129" spans="1:10" s="225" customFormat="1" ht="15">
      <c r="A129" s="257"/>
      <c r="B129" s="239"/>
      <c r="C129" s="240"/>
      <c r="D129" s="235"/>
      <c r="E129" s="330"/>
      <c r="F129" s="321" t="s">
        <v>681</v>
      </c>
      <c r="G129" s="512">
        <f>SUM(G116:G128)</f>
        <v>4467271</v>
      </c>
      <c r="H129" s="434"/>
      <c r="I129" s="316"/>
      <c r="J129" s="325"/>
    </row>
    <row r="130" spans="1:10" s="225" customFormat="1" ht="17.25">
      <c r="A130" s="287"/>
      <c r="B130" s="239"/>
      <c r="C130" s="240"/>
      <c r="D130" s="235"/>
      <c r="E130" s="330"/>
      <c r="F130" s="321"/>
      <c r="G130" s="361"/>
      <c r="H130" s="434"/>
      <c r="I130" s="316"/>
      <c r="J130" s="325"/>
    </row>
    <row r="131" spans="1:10" s="225" customFormat="1" ht="17.25">
      <c r="A131" s="287"/>
      <c r="B131" s="239"/>
      <c r="C131" s="240"/>
      <c r="D131" s="235"/>
      <c r="E131" s="330"/>
      <c r="F131" s="321"/>
      <c r="G131" s="361"/>
      <c r="H131" s="434"/>
      <c r="I131" s="316"/>
      <c r="J131" s="325"/>
    </row>
    <row r="132" spans="1:10" s="225" customFormat="1" ht="18">
      <c r="A132" s="288" t="s">
        <v>627</v>
      </c>
      <c r="B132" s="281"/>
      <c r="C132" s="281"/>
      <c r="D132" s="282"/>
      <c r="E132" s="333"/>
      <c r="F132" s="318"/>
      <c r="G132" s="361"/>
      <c r="H132" s="434"/>
      <c r="I132" s="316"/>
      <c r="J132" s="325"/>
    </row>
    <row r="133" spans="1:10" s="225" customFormat="1" ht="18">
      <c r="A133" s="288"/>
      <c r="B133" s="281"/>
      <c r="C133" s="281"/>
      <c r="D133" s="282"/>
      <c r="E133" s="333"/>
      <c r="F133" s="318"/>
      <c r="G133" s="361"/>
      <c r="H133" s="434"/>
      <c r="I133" s="316"/>
      <c r="J133" s="325"/>
    </row>
    <row r="134" spans="1:10" s="225" customFormat="1" ht="18">
      <c r="A134" s="288" t="s">
        <v>1070</v>
      </c>
      <c r="B134" s="281"/>
      <c r="C134" s="281"/>
      <c r="D134" s="282"/>
      <c r="E134" s="333"/>
      <c r="F134" s="318"/>
      <c r="G134" s="361"/>
      <c r="H134" s="434"/>
      <c r="I134" s="316"/>
      <c r="J134" s="325"/>
    </row>
    <row r="135" spans="1:10" s="225" customFormat="1" ht="18">
      <c r="A135" s="257"/>
      <c r="B135" s="281"/>
      <c r="C135" s="281"/>
      <c r="D135" s="282"/>
      <c r="E135" s="333"/>
      <c r="F135" s="318"/>
      <c r="G135" s="361"/>
      <c r="H135" s="434"/>
      <c r="I135" s="316"/>
      <c r="J135" s="325"/>
    </row>
    <row r="136" spans="1:10" s="225" customFormat="1" ht="15">
      <c r="A136" s="258" t="s">
        <v>909</v>
      </c>
      <c r="B136" s="239"/>
      <c r="C136" s="240"/>
      <c r="D136" s="235"/>
      <c r="E136" s="330"/>
      <c r="F136" s="318"/>
      <c r="G136" s="361"/>
      <c r="H136" s="434"/>
      <c r="I136" s="316"/>
      <c r="J136" s="325"/>
    </row>
    <row r="137" spans="1:10" s="225" customFormat="1" ht="15">
      <c r="A137" s="258"/>
      <c r="B137" s="239"/>
      <c r="C137" s="240"/>
      <c r="D137" s="235"/>
      <c r="E137" s="330"/>
      <c r="F137" s="318"/>
      <c r="G137" s="361"/>
      <c r="H137" s="434"/>
      <c r="I137" s="316"/>
      <c r="J137" s="325"/>
    </row>
    <row r="138" spans="1:10" s="225" customFormat="1" ht="15">
      <c r="A138" s="257"/>
      <c r="B138" s="239" t="s">
        <v>371</v>
      </c>
      <c r="C138" s="239" t="s">
        <v>372</v>
      </c>
      <c r="D138" s="235"/>
      <c r="E138" s="330"/>
      <c r="F138" s="318"/>
      <c r="G138" s="361"/>
      <c r="H138" s="434"/>
      <c r="I138" s="316"/>
      <c r="J138" s="325"/>
    </row>
    <row r="139" spans="1:11" s="225" customFormat="1" ht="15">
      <c r="A139" s="257"/>
      <c r="B139" s="233">
        <v>1724</v>
      </c>
      <c r="C139" s="233">
        <v>1090602</v>
      </c>
      <c r="D139" s="234" t="s">
        <v>253</v>
      </c>
      <c r="E139" s="257">
        <v>700</v>
      </c>
      <c r="F139" s="252"/>
      <c r="G139" s="325"/>
      <c r="H139" s="434"/>
      <c r="I139" s="316"/>
      <c r="J139" s="325"/>
      <c r="K139" s="238"/>
    </row>
    <row r="140" spans="1:10" s="225" customFormat="1" ht="15">
      <c r="A140" s="285"/>
      <c r="B140" s="236">
        <v>1733</v>
      </c>
      <c r="C140" s="236">
        <v>1090602</v>
      </c>
      <c r="D140" s="234" t="s">
        <v>666</v>
      </c>
      <c r="E140" s="615">
        <v>10000</v>
      </c>
      <c r="F140" s="252"/>
      <c r="G140" s="325"/>
      <c r="H140" s="434"/>
      <c r="I140" s="316"/>
      <c r="J140" s="325"/>
    </row>
    <row r="141" spans="1:10" s="225" customFormat="1" ht="15">
      <c r="A141" s="257">
        <v>125</v>
      </c>
      <c r="B141" s="236">
        <v>3267</v>
      </c>
      <c r="C141" s="236">
        <v>1090602</v>
      </c>
      <c r="D141" s="237" t="s">
        <v>254</v>
      </c>
      <c r="E141" s="615">
        <v>500</v>
      </c>
      <c r="F141" s="252"/>
      <c r="G141" s="325"/>
      <c r="H141" s="434"/>
      <c r="I141" s="316"/>
      <c r="J141" s="325"/>
    </row>
    <row r="142" spans="1:10" s="225" customFormat="1" ht="15">
      <c r="A142" s="257"/>
      <c r="B142" s="236">
        <v>3268</v>
      </c>
      <c r="C142" s="236">
        <v>1090602</v>
      </c>
      <c r="D142" s="237" t="s">
        <v>1046</v>
      </c>
      <c r="E142" s="615">
        <v>2500</v>
      </c>
      <c r="F142" s="252"/>
      <c r="G142" s="325"/>
      <c r="H142" s="434"/>
      <c r="I142" s="316"/>
      <c r="J142" s="325"/>
    </row>
    <row r="143" spans="1:10" s="225" customFormat="1" ht="15">
      <c r="A143" s="257"/>
      <c r="B143" s="236">
        <v>3290</v>
      </c>
      <c r="C143" s="236">
        <v>1090602</v>
      </c>
      <c r="D143" s="237" t="s">
        <v>893</v>
      </c>
      <c r="E143" s="615">
        <v>1000</v>
      </c>
      <c r="F143" s="252"/>
      <c r="G143" s="325"/>
      <c r="H143" s="434"/>
      <c r="I143" s="316"/>
      <c r="J143" s="325"/>
    </row>
    <row r="144" spans="1:10" s="225" customFormat="1" ht="15">
      <c r="A144" s="257"/>
      <c r="B144" s="239"/>
      <c r="C144" s="240"/>
      <c r="D144" s="246" t="s">
        <v>288</v>
      </c>
      <c r="E144" s="258">
        <f>SUM(E139:E143)</f>
        <v>14700</v>
      </c>
      <c r="F144" s="252"/>
      <c r="G144" s="325">
        <v>14700</v>
      </c>
      <c r="H144" s="434"/>
      <c r="I144" s="316"/>
      <c r="J144" s="325"/>
    </row>
    <row r="145" spans="1:10" s="225" customFormat="1" ht="15">
      <c r="A145" s="258" t="s">
        <v>897</v>
      </c>
      <c r="B145" s="239"/>
      <c r="C145" s="240"/>
      <c r="D145" s="241"/>
      <c r="E145" s="329"/>
      <c r="F145" s="318"/>
      <c r="G145" s="361"/>
      <c r="H145" s="434"/>
      <c r="I145" s="316"/>
      <c r="J145" s="325"/>
    </row>
    <row r="146" spans="1:10" s="225" customFormat="1" ht="15">
      <c r="A146" s="258"/>
      <c r="B146" s="239"/>
      <c r="C146" s="240"/>
      <c r="D146" s="235"/>
      <c r="E146" s="330"/>
      <c r="F146" s="318"/>
      <c r="G146" s="361"/>
      <c r="H146" s="434"/>
      <c r="I146" s="316"/>
      <c r="J146" s="325"/>
    </row>
    <row r="147" spans="1:10" s="225" customFormat="1" ht="15">
      <c r="A147" s="257"/>
      <c r="B147" s="239" t="s">
        <v>371</v>
      </c>
      <c r="C147" s="239" t="s">
        <v>372</v>
      </c>
      <c r="D147" s="235"/>
      <c r="E147" s="330"/>
      <c r="F147" s="318"/>
      <c r="G147" s="361"/>
      <c r="H147" s="434"/>
      <c r="I147" s="316"/>
      <c r="J147" s="325"/>
    </row>
    <row r="148" spans="1:10" s="225" customFormat="1" ht="15">
      <c r="A148" s="257">
        <v>9200</v>
      </c>
      <c r="B148" s="233">
        <v>542</v>
      </c>
      <c r="C148" s="233">
        <v>1090603</v>
      </c>
      <c r="D148" s="235" t="s">
        <v>667</v>
      </c>
      <c r="E148" s="621">
        <v>9200</v>
      </c>
      <c r="F148" s="318"/>
      <c r="G148" s="361"/>
      <c r="H148" s="434"/>
      <c r="I148" s="316"/>
      <c r="J148" s="325"/>
    </row>
    <row r="149" spans="1:10" s="225" customFormat="1" ht="15">
      <c r="A149" s="257"/>
      <c r="B149" s="233">
        <v>544</v>
      </c>
      <c r="C149" s="233">
        <v>1090603</v>
      </c>
      <c r="D149" s="235" t="s">
        <v>783</v>
      </c>
      <c r="E149" s="332"/>
      <c r="F149" s="318"/>
      <c r="G149" s="361"/>
      <c r="H149" s="434"/>
      <c r="I149" s="316"/>
      <c r="J149" s="325"/>
    </row>
    <row r="150" spans="1:10" s="225" customFormat="1" ht="15">
      <c r="A150" s="285">
        <v>3317.37</v>
      </c>
      <c r="B150" s="236">
        <v>1626</v>
      </c>
      <c r="C150" s="233">
        <v>1090603</v>
      </c>
      <c r="D150" s="237" t="s">
        <v>668</v>
      </c>
      <c r="E150" s="620">
        <v>23000</v>
      </c>
      <c r="F150" s="318"/>
      <c r="G150" s="361"/>
      <c r="H150" s="434"/>
      <c r="I150" s="316"/>
      <c r="J150" s="325" t="s">
        <v>1355</v>
      </c>
    </row>
    <row r="151" spans="1:10" s="225" customFormat="1" ht="15">
      <c r="A151" s="285"/>
      <c r="B151" s="236">
        <v>1723</v>
      </c>
      <c r="C151" s="233">
        <v>1090603</v>
      </c>
      <c r="D151" s="245" t="s">
        <v>116</v>
      </c>
      <c r="E151" s="440"/>
      <c r="F151" s="318"/>
      <c r="G151" s="361"/>
      <c r="H151" s="434"/>
      <c r="I151" s="316"/>
      <c r="J151" s="325"/>
    </row>
    <row r="152" spans="1:10" s="225" customFormat="1" ht="15">
      <c r="A152" s="257"/>
      <c r="B152" s="236">
        <v>1730</v>
      </c>
      <c r="C152" s="233">
        <v>1090603</v>
      </c>
      <c r="D152" s="245" t="s">
        <v>69</v>
      </c>
      <c r="E152" s="620">
        <v>114164</v>
      </c>
      <c r="F152" s="318" t="s">
        <v>773</v>
      </c>
      <c r="G152" s="361"/>
      <c r="H152" s="434"/>
      <c r="I152" s="316"/>
      <c r="J152" s="325"/>
    </row>
    <row r="153" spans="1:10" s="225" customFormat="1" ht="15">
      <c r="A153" s="257">
        <v>1700</v>
      </c>
      <c r="B153" s="236">
        <v>3270</v>
      </c>
      <c r="C153" s="233">
        <v>1090603</v>
      </c>
      <c r="D153" s="245" t="s">
        <v>257</v>
      </c>
      <c r="E153" s="620">
        <v>1700</v>
      </c>
      <c r="F153" s="318"/>
      <c r="G153" s="361"/>
      <c r="H153" s="434"/>
      <c r="I153" s="316"/>
      <c r="J153" s="325"/>
    </row>
    <row r="154" spans="1:10" s="225" customFormat="1" ht="15">
      <c r="A154" s="257"/>
      <c r="B154" s="236">
        <v>3271</v>
      </c>
      <c r="C154" s="233">
        <v>1090603</v>
      </c>
      <c r="D154" s="245" t="s">
        <v>256</v>
      </c>
      <c r="E154" s="440"/>
      <c r="F154" s="318"/>
      <c r="G154" s="361"/>
      <c r="H154" s="434"/>
      <c r="I154" s="316"/>
      <c r="J154" s="325"/>
    </row>
    <row r="155" spans="1:10" s="225" customFormat="1" ht="15">
      <c r="A155" s="257">
        <v>57000</v>
      </c>
      <c r="B155" s="236">
        <v>3272</v>
      </c>
      <c r="C155" s="233">
        <v>1090603</v>
      </c>
      <c r="D155" s="245" t="s">
        <v>255</v>
      </c>
      <c r="E155" s="620">
        <v>57000</v>
      </c>
      <c r="F155" s="318"/>
      <c r="G155" s="361"/>
      <c r="H155" s="434"/>
      <c r="I155" s="316"/>
      <c r="J155" s="325"/>
    </row>
    <row r="156" spans="1:10" s="225" customFormat="1" ht="15">
      <c r="A156" s="257"/>
      <c r="B156" s="236">
        <v>3273</v>
      </c>
      <c r="C156" s="233">
        <v>1090603</v>
      </c>
      <c r="D156" s="245" t="s">
        <v>261</v>
      </c>
      <c r="E156" s="440"/>
      <c r="F156" s="318"/>
      <c r="G156" s="361"/>
      <c r="H156" s="434"/>
      <c r="I156" s="316"/>
      <c r="J156" s="325"/>
    </row>
    <row r="157" spans="1:10" s="225" customFormat="1" ht="15">
      <c r="A157" s="257"/>
      <c r="B157" s="236">
        <v>3329</v>
      </c>
      <c r="C157" s="233">
        <v>1090603</v>
      </c>
      <c r="D157" s="245" t="s">
        <v>111</v>
      </c>
      <c r="E157" s="620">
        <v>2600</v>
      </c>
      <c r="F157" s="318"/>
      <c r="G157" s="361"/>
      <c r="H157" s="434"/>
      <c r="I157" s="316"/>
      <c r="J157" s="325"/>
    </row>
    <row r="158" spans="1:10" s="225" customFormat="1" ht="15">
      <c r="A158" s="257"/>
      <c r="B158" s="239"/>
      <c r="C158" s="243"/>
      <c r="D158" s="246" t="s">
        <v>288</v>
      </c>
      <c r="E158" s="630">
        <f>SUM(E148:E157)</f>
        <v>207664</v>
      </c>
      <c r="F158" s="252"/>
      <c r="G158" s="325">
        <v>207664</v>
      </c>
      <c r="H158" s="434"/>
      <c r="I158" s="316"/>
      <c r="J158" s="325"/>
    </row>
    <row r="159" spans="1:10" s="225" customFormat="1" ht="15">
      <c r="A159" s="257"/>
      <c r="B159" s="239"/>
      <c r="C159" s="249"/>
      <c r="D159" s="251"/>
      <c r="E159" s="268"/>
      <c r="F159" s="252"/>
      <c r="G159" s="325"/>
      <c r="H159" s="434"/>
      <c r="I159" s="316"/>
      <c r="J159" s="325"/>
    </row>
    <row r="160" spans="1:10" s="225" customFormat="1" ht="15">
      <c r="A160" s="258" t="s">
        <v>1460</v>
      </c>
      <c r="B160" s="239"/>
      <c r="C160" s="240"/>
      <c r="D160" s="241"/>
      <c r="E160" s="268"/>
      <c r="F160" s="252"/>
      <c r="G160" s="325"/>
      <c r="H160" s="434"/>
      <c r="I160" s="316"/>
      <c r="J160" s="325"/>
    </row>
    <row r="161" spans="1:10" s="225" customFormat="1" ht="15">
      <c r="A161" s="257">
        <v>17671</v>
      </c>
      <c r="B161" s="240">
        <v>1133</v>
      </c>
      <c r="C161" s="249">
        <v>1090604</v>
      </c>
      <c r="D161" s="344" t="s">
        <v>1461</v>
      </c>
      <c r="E161" s="631">
        <v>17671</v>
      </c>
      <c r="F161" s="252"/>
      <c r="G161" s="325"/>
      <c r="H161" s="434"/>
      <c r="I161" s="316"/>
      <c r="J161" s="325"/>
    </row>
    <row r="162" spans="1:10" s="225" customFormat="1" ht="15">
      <c r="A162" s="257"/>
      <c r="B162" s="239"/>
      <c r="C162" s="249"/>
      <c r="D162" s="251"/>
      <c r="E162" s="268">
        <f>SUM(E161)</f>
        <v>17671</v>
      </c>
      <c r="F162" s="252"/>
      <c r="G162" s="325">
        <v>17671</v>
      </c>
      <c r="H162" s="434"/>
      <c r="I162" s="316"/>
      <c r="J162" s="325"/>
    </row>
    <row r="163" spans="1:10" s="225" customFormat="1" ht="15">
      <c r="A163" s="258" t="s">
        <v>898</v>
      </c>
      <c r="B163" s="239"/>
      <c r="C163" s="240"/>
      <c r="D163" s="241"/>
      <c r="E163" s="329"/>
      <c r="F163" s="317"/>
      <c r="G163" s="361"/>
      <c r="H163" s="434"/>
      <c r="I163" s="317"/>
      <c r="J163" s="325"/>
    </row>
    <row r="164" spans="1:10" s="225" customFormat="1" ht="15">
      <c r="A164" s="258"/>
      <c r="B164" s="239"/>
      <c r="C164" s="240"/>
      <c r="D164" s="235"/>
      <c r="E164" s="330"/>
      <c r="F164" s="318"/>
      <c r="G164" s="361"/>
      <c r="H164" s="434"/>
      <c r="I164" s="316"/>
      <c r="J164" s="325"/>
    </row>
    <row r="165" spans="1:10" s="225" customFormat="1" ht="15">
      <c r="A165" s="257"/>
      <c r="B165" s="239" t="s">
        <v>371</v>
      </c>
      <c r="C165" s="239" t="s">
        <v>372</v>
      </c>
      <c r="D165" s="235"/>
      <c r="E165" s="330"/>
      <c r="F165" s="318"/>
      <c r="G165" s="361"/>
      <c r="H165" s="434"/>
      <c r="I165" s="316"/>
      <c r="J165" s="325"/>
    </row>
    <row r="166" spans="1:10" s="225" customFormat="1" ht="15">
      <c r="A166" s="257"/>
      <c r="B166" s="233">
        <v>3274</v>
      </c>
      <c r="C166" s="233">
        <v>1090605</v>
      </c>
      <c r="D166" s="234" t="s">
        <v>1035</v>
      </c>
      <c r="E166" s="436">
        <v>0</v>
      </c>
      <c r="F166" s="318"/>
      <c r="G166" s="361"/>
      <c r="H166" s="434"/>
      <c r="I166" s="316"/>
      <c r="J166" s="325"/>
    </row>
    <row r="167" spans="1:10" s="225" customFormat="1" ht="15">
      <c r="A167" s="257"/>
      <c r="B167" s="249"/>
      <c r="C167" s="249"/>
      <c r="D167" s="244"/>
      <c r="E167" s="332"/>
      <c r="F167" s="318"/>
      <c r="G167" s="361"/>
      <c r="H167" s="434"/>
      <c r="I167" s="316"/>
      <c r="J167" s="325"/>
    </row>
    <row r="168" spans="1:10" s="225" customFormat="1" ht="15">
      <c r="A168" s="257"/>
      <c r="B168" s="239"/>
      <c r="C168" s="240"/>
      <c r="D168" s="241" t="s">
        <v>288</v>
      </c>
      <c r="E168" s="329">
        <f>SUM(E166)</f>
        <v>0</v>
      </c>
      <c r="F168" s="321"/>
      <c r="G168" s="361">
        <v>0</v>
      </c>
      <c r="H168" s="434"/>
      <c r="I168" s="316"/>
      <c r="J168" s="325"/>
    </row>
    <row r="169" spans="1:10" s="225" customFormat="1" ht="15">
      <c r="A169" s="257"/>
      <c r="B169" s="239"/>
      <c r="C169" s="240"/>
      <c r="D169" s="235"/>
      <c r="E169" s="330"/>
      <c r="F169" s="318"/>
      <c r="G169" s="361"/>
      <c r="H169" s="434"/>
      <c r="I169" s="316"/>
      <c r="J169" s="325"/>
    </row>
    <row r="170" spans="1:10" s="225" customFormat="1" ht="15">
      <c r="A170" s="257"/>
      <c r="B170" s="239"/>
      <c r="C170" s="240"/>
      <c r="D170" s="235" t="s">
        <v>498</v>
      </c>
      <c r="E170" s="330"/>
      <c r="F170" s="321"/>
      <c r="G170" s="361">
        <f>SUM(G144:G169)</f>
        <v>240035</v>
      </c>
      <c r="H170" s="434"/>
      <c r="I170" s="316"/>
      <c r="J170" s="325"/>
    </row>
    <row r="171" spans="1:10" s="225" customFormat="1" ht="15">
      <c r="A171" s="257"/>
      <c r="B171" s="239"/>
      <c r="C171" s="240"/>
      <c r="D171" s="235"/>
      <c r="E171" s="330"/>
      <c r="F171" s="318"/>
      <c r="G171" s="361"/>
      <c r="H171" s="434"/>
      <c r="I171" s="316"/>
      <c r="J171" s="325"/>
    </row>
    <row r="172" spans="1:10" s="225" customFormat="1" ht="15">
      <c r="A172" s="258"/>
      <c r="B172" s="239"/>
      <c r="C172" s="240"/>
      <c r="D172" s="235"/>
      <c r="E172" s="330"/>
      <c r="F172" s="318"/>
      <c r="G172" s="361"/>
      <c r="H172" s="434"/>
      <c r="I172" s="316"/>
      <c r="J172" s="325"/>
    </row>
    <row r="173" spans="1:10" s="324" customFormat="1" ht="15">
      <c r="A173" s="257"/>
      <c r="B173" s="239"/>
      <c r="C173" s="239"/>
      <c r="D173" s="231" t="s">
        <v>1356</v>
      </c>
      <c r="E173" s="329"/>
      <c r="F173" s="446"/>
      <c r="G173" s="361"/>
      <c r="H173" s="446">
        <f>SUM(H1:H172)</f>
        <v>0</v>
      </c>
      <c r="I173" s="447"/>
      <c r="J173" s="325"/>
    </row>
    <row r="174" spans="1:10" s="225" customFormat="1" ht="15">
      <c r="A174" s="257"/>
      <c r="B174" s="239"/>
      <c r="C174" s="240"/>
      <c r="D174" s="235"/>
      <c r="E174" s="330"/>
      <c r="F174" s="318"/>
      <c r="G174" s="361"/>
      <c r="H174" s="434"/>
      <c r="I174" s="316"/>
      <c r="J174" s="325"/>
    </row>
    <row r="175" spans="1:10" s="225" customFormat="1" ht="15">
      <c r="A175" s="257"/>
      <c r="B175" s="239"/>
      <c r="C175" s="240"/>
      <c r="D175" s="235"/>
      <c r="E175" s="330"/>
      <c r="F175" s="318"/>
      <c r="G175" s="361"/>
      <c r="H175" s="434"/>
      <c r="I175" s="316"/>
      <c r="J175" s="325"/>
    </row>
    <row r="176" spans="1:10" s="225" customFormat="1" ht="15">
      <c r="A176" s="257"/>
      <c r="B176" s="239"/>
      <c r="C176" s="240"/>
      <c r="D176" s="235"/>
      <c r="E176" s="330"/>
      <c r="F176" s="318"/>
      <c r="G176" s="361"/>
      <c r="H176" s="434"/>
      <c r="I176" s="316"/>
      <c r="J176" s="325"/>
    </row>
    <row r="177" spans="1:10" s="225" customFormat="1" ht="15">
      <c r="A177" s="257"/>
      <c r="B177" s="239"/>
      <c r="C177" s="240"/>
      <c r="D177" s="235"/>
      <c r="E177" s="330"/>
      <c r="F177" s="318"/>
      <c r="G177" s="361"/>
      <c r="H177" s="323"/>
      <c r="J177" s="325"/>
    </row>
    <row r="178" spans="1:10" s="225" customFormat="1" ht="15">
      <c r="A178" s="257"/>
      <c r="B178" s="239"/>
      <c r="C178" s="240"/>
      <c r="D178" s="235"/>
      <c r="E178" s="330"/>
      <c r="F178" s="318"/>
      <c r="G178" s="361"/>
      <c r="H178" s="323"/>
      <c r="J178" s="325"/>
    </row>
    <row r="179" spans="1:10" s="225" customFormat="1" ht="15">
      <c r="A179" s="257"/>
      <c r="B179" s="239"/>
      <c r="C179" s="240"/>
      <c r="D179" s="235"/>
      <c r="E179" s="330"/>
      <c r="F179" s="318"/>
      <c r="G179" s="361"/>
      <c r="H179" s="323"/>
      <c r="J179" s="325"/>
    </row>
    <row r="180" spans="1:10" s="225" customFormat="1" ht="15">
      <c r="A180" s="257"/>
      <c r="B180" s="239"/>
      <c r="C180" s="240"/>
      <c r="D180" s="235"/>
      <c r="E180" s="330"/>
      <c r="F180" s="318"/>
      <c r="G180" s="361"/>
      <c r="H180" s="323"/>
      <c r="J180" s="325"/>
    </row>
    <row r="181" spans="1:10" s="225" customFormat="1" ht="15">
      <c r="A181" s="257"/>
      <c r="B181" s="239"/>
      <c r="C181" s="240"/>
      <c r="D181" s="235"/>
      <c r="E181" s="330"/>
      <c r="F181" s="318"/>
      <c r="G181" s="361"/>
      <c r="H181" s="323"/>
      <c r="J181" s="325"/>
    </row>
    <row r="182" spans="1:10" s="225" customFormat="1" ht="15">
      <c r="A182" s="257"/>
      <c r="B182" s="239"/>
      <c r="C182" s="240"/>
      <c r="D182" s="235"/>
      <c r="E182" s="330"/>
      <c r="F182" s="318"/>
      <c r="G182" s="361"/>
      <c r="H182" s="323"/>
      <c r="J182" s="325"/>
    </row>
    <row r="183" spans="1:10" s="225" customFormat="1" ht="15">
      <c r="A183" s="257"/>
      <c r="B183" s="239"/>
      <c r="C183" s="240"/>
      <c r="D183" s="235"/>
      <c r="E183" s="330"/>
      <c r="F183" s="318"/>
      <c r="G183" s="361"/>
      <c r="H183" s="323"/>
      <c r="J183" s="325"/>
    </row>
    <row r="184" spans="1:10" s="225" customFormat="1" ht="15">
      <c r="A184" s="260"/>
      <c r="B184" s="239"/>
      <c r="C184" s="240"/>
      <c r="D184" s="235"/>
      <c r="E184" s="330"/>
      <c r="F184" s="318"/>
      <c r="G184" s="361"/>
      <c r="H184" s="323"/>
      <c r="J184" s="325"/>
    </row>
    <row r="185" spans="1:5" ht="13.5">
      <c r="A185" s="260"/>
      <c r="B185" s="227"/>
      <c r="C185" s="261"/>
      <c r="D185" s="232"/>
      <c r="E185" s="499"/>
    </row>
    <row r="186" spans="1:5" ht="13.5">
      <c r="A186" s="260"/>
      <c r="B186" s="227"/>
      <c r="C186" s="261"/>
      <c r="D186" s="232"/>
      <c r="E186" s="499"/>
    </row>
    <row r="187" spans="1:5" ht="13.5">
      <c r="A187" s="260"/>
      <c r="B187" s="227"/>
      <c r="C187" s="261"/>
      <c r="D187" s="232"/>
      <c r="E187" s="499"/>
    </row>
    <row r="188" spans="1:5" ht="13.5">
      <c r="A188" s="260"/>
      <c r="B188" s="227"/>
      <c r="C188" s="261"/>
      <c r="D188" s="232"/>
      <c r="E188" s="499"/>
    </row>
    <row r="189" spans="1:5" ht="13.5">
      <c r="A189" s="260"/>
      <c r="B189" s="227"/>
      <c r="C189" s="261"/>
      <c r="D189" s="232"/>
      <c r="E189" s="499"/>
    </row>
    <row r="190" spans="1:5" ht="13.5">
      <c r="A190" s="260"/>
      <c r="B190" s="227"/>
      <c r="C190" s="261"/>
      <c r="D190" s="232"/>
      <c r="E190" s="499"/>
    </row>
    <row r="191" spans="1:5" ht="13.5">
      <c r="A191" s="260"/>
      <c r="B191" s="227"/>
      <c r="C191" s="261"/>
      <c r="D191" s="232"/>
      <c r="E191" s="499"/>
    </row>
    <row r="192" spans="1:5" ht="13.5">
      <c r="A192" s="260"/>
      <c r="B192" s="227"/>
      <c r="C192" s="261"/>
      <c r="D192" s="232"/>
      <c r="E192" s="499"/>
    </row>
    <row r="193" spans="2:5" ht="13.5">
      <c r="B193" s="227"/>
      <c r="C193" s="261"/>
      <c r="D193" s="232"/>
      <c r="E193" s="499"/>
    </row>
  </sheetData>
  <sheetProtection/>
  <printOptions/>
  <pageMargins left="0.75" right="0.75" top="1" bottom="1" header="0.5" footer="0.5"/>
  <pageSetup horizontalDpi="300" verticalDpi="300" orientation="portrait" paperSize="9" r:id="rId1"/>
  <rowBreaks count="5" manualBreakCount="5">
    <brk id="42" max="255" man="1"/>
    <brk id="66" max="255" man="1"/>
    <brk id="87" max="255" man="1"/>
    <brk id="104" max="255" man="1"/>
    <brk id="1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49">
      <selection activeCell="B170" sqref="B170"/>
    </sheetView>
  </sheetViews>
  <sheetFormatPr defaultColWidth="9.140625" defaultRowHeight="12.75"/>
  <cols>
    <col min="1" max="1" width="13.28125" style="0" customWidth="1"/>
    <col min="2" max="2" width="7.421875" style="0" customWidth="1"/>
    <col min="4" max="4" width="34.57421875" style="0" customWidth="1"/>
    <col min="5" max="5" width="14.7109375" style="455" customWidth="1"/>
    <col min="6" max="6" width="11.28125" style="314" bestFit="1" customWidth="1"/>
    <col min="7" max="7" width="12.140625" style="137" customWidth="1"/>
    <col min="8" max="8" width="11.28125" style="135" bestFit="1" customWidth="1"/>
    <col min="9" max="9" width="11.28125" style="32" bestFit="1" customWidth="1"/>
    <col min="10" max="10" width="11.28125" style="34" bestFit="1" customWidth="1"/>
  </cols>
  <sheetData>
    <row r="1" spans="1:5" ht="18">
      <c r="A1" s="148" t="s">
        <v>287</v>
      </c>
      <c r="B1" s="149"/>
      <c r="C1" s="341"/>
      <c r="D1" s="150"/>
      <c r="E1" s="501"/>
    </row>
    <row r="2" spans="1:5" ht="18">
      <c r="A2" s="148" t="s">
        <v>1071</v>
      </c>
      <c r="B2" s="149"/>
      <c r="C2" s="149"/>
      <c r="D2" s="150"/>
      <c r="E2" s="501"/>
    </row>
    <row r="3" spans="1:5" ht="18">
      <c r="A3" s="148" t="s">
        <v>1082</v>
      </c>
      <c r="B3" s="149"/>
      <c r="C3" s="149"/>
      <c r="D3" s="150"/>
      <c r="E3" s="501"/>
    </row>
    <row r="4" spans="1:5" ht="13.5">
      <c r="A4" s="1"/>
      <c r="B4" s="23"/>
      <c r="C4" s="23"/>
      <c r="D4" s="1"/>
      <c r="E4" s="451"/>
    </row>
    <row r="5" spans="1:5" ht="13.5">
      <c r="A5" s="3" t="s">
        <v>6</v>
      </c>
      <c r="B5" s="23"/>
      <c r="C5" s="23"/>
      <c r="D5" s="1"/>
      <c r="E5" s="451"/>
    </row>
    <row r="6" spans="1:5" ht="13.5">
      <c r="A6" s="3"/>
      <c r="B6" s="23" t="s">
        <v>371</v>
      </c>
      <c r="C6" s="23" t="s">
        <v>372</v>
      </c>
      <c r="D6" s="1"/>
      <c r="E6" s="451"/>
    </row>
    <row r="7" spans="1:8" ht="13.5">
      <c r="A7" s="2"/>
      <c r="B7" s="27">
        <v>1640</v>
      </c>
      <c r="C7" s="27">
        <v>1100101</v>
      </c>
      <c r="D7" s="66" t="s">
        <v>262</v>
      </c>
      <c r="E7" s="611">
        <v>121019.69</v>
      </c>
      <c r="H7" s="137"/>
    </row>
    <row r="8" spans="1:8" ht="13.5">
      <c r="A8" s="2"/>
      <c r="B8" s="28">
        <v>1650</v>
      </c>
      <c r="C8" s="27">
        <v>1100101</v>
      </c>
      <c r="D8" s="11" t="s">
        <v>263</v>
      </c>
      <c r="E8" s="613">
        <v>32179.94</v>
      </c>
      <c r="H8" s="137"/>
    </row>
    <row r="9" spans="1:8" ht="13.5">
      <c r="A9" s="1"/>
      <c r="B9" s="23"/>
      <c r="C9" s="23"/>
      <c r="D9" s="5" t="s">
        <v>288</v>
      </c>
      <c r="E9" s="612">
        <f>SUM(E7:E8)</f>
        <v>153199.63</v>
      </c>
      <c r="G9" s="677">
        <v>153199.63</v>
      </c>
      <c r="H9" s="137"/>
    </row>
    <row r="10" spans="1:8" ht="13.5">
      <c r="A10" s="1"/>
      <c r="B10" s="23"/>
      <c r="C10" s="23"/>
      <c r="D10" s="5"/>
      <c r="E10" s="450"/>
      <c r="H10" s="137"/>
    </row>
    <row r="11" spans="1:8" ht="13.5">
      <c r="A11" s="3" t="s">
        <v>909</v>
      </c>
      <c r="B11" s="23"/>
      <c r="C11" s="22"/>
      <c r="D11" s="1"/>
      <c r="E11" s="451"/>
      <c r="H11" s="137"/>
    </row>
    <row r="12" spans="1:8" ht="13.5">
      <c r="A12" s="3"/>
      <c r="B12" s="23" t="s">
        <v>371</v>
      </c>
      <c r="C12" s="23" t="s">
        <v>372</v>
      </c>
      <c r="D12" s="1"/>
      <c r="E12" s="451"/>
      <c r="H12" s="137"/>
    </row>
    <row r="13" spans="1:8" ht="13.5">
      <c r="A13" s="123"/>
      <c r="B13" s="25">
        <v>1664</v>
      </c>
      <c r="C13" s="26">
        <v>1100102</v>
      </c>
      <c r="D13" s="6" t="s">
        <v>653</v>
      </c>
      <c r="E13" s="606">
        <v>7000</v>
      </c>
      <c r="H13" s="137"/>
    </row>
    <row r="14" spans="1:8" ht="13.5">
      <c r="A14" s="123"/>
      <c r="B14" s="27">
        <v>1666</v>
      </c>
      <c r="C14" s="27">
        <v>1100102</v>
      </c>
      <c r="D14" s="9" t="s">
        <v>265</v>
      </c>
      <c r="E14" s="611">
        <v>4000</v>
      </c>
      <c r="H14" s="137"/>
    </row>
    <row r="15" spans="1:8" ht="13.5">
      <c r="A15" s="123">
        <v>500</v>
      </c>
      <c r="B15" s="28">
        <v>3278</v>
      </c>
      <c r="C15" s="27">
        <v>1100102</v>
      </c>
      <c r="D15" s="9" t="s">
        <v>264</v>
      </c>
      <c r="E15" s="611">
        <v>2000</v>
      </c>
      <c r="H15" s="137"/>
    </row>
    <row r="16" spans="1:8" ht="13.5">
      <c r="A16" s="123"/>
      <c r="B16" s="28">
        <v>3279</v>
      </c>
      <c r="C16" s="28">
        <v>1100102</v>
      </c>
      <c r="D16" s="9" t="s">
        <v>266</v>
      </c>
      <c r="E16" s="611">
        <v>5000</v>
      </c>
      <c r="H16" s="137"/>
    </row>
    <row r="17" spans="1:8" ht="13.5">
      <c r="A17" s="123"/>
      <c r="B17" s="28">
        <v>3304</v>
      </c>
      <c r="C17" s="27">
        <v>1100102</v>
      </c>
      <c r="D17" s="9" t="s">
        <v>607</v>
      </c>
      <c r="E17" s="611">
        <v>15000</v>
      </c>
      <c r="H17" s="137"/>
    </row>
    <row r="18" spans="1:8" ht="13.5">
      <c r="A18" s="123">
        <v>31745</v>
      </c>
      <c r="B18" s="28">
        <v>3325</v>
      </c>
      <c r="C18" s="28">
        <v>1100102</v>
      </c>
      <c r="D18" s="9" t="s">
        <v>550</v>
      </c>
      <c r="E18" s="611">
        <v>31745</v>
      </c>
      <c r="H18" s="137"/>
    </row>
    <row r="19" spans="1:8" ht="13.5">
      <c r="A19" s="123">
        <v>2500</v>
      </c>
      <c r="B19" s="25">
        <v>3341</v>
      </c>
      <c r="C19" s="27">
        <v>1100102</v>
      </c>
      <c r="D19" s="9" t="s">
        <v>1036</v>
      </c>
      <c r="E19" s="611">
        <v>2500</v>
      </c>
      <c r="H19" s="137"/>
    </row>
    <row r="20" spans="1:8" ht="13.5">
      <c r="A20" s="123"/>
      <c r="B20" s="25">
        <v>3352</v>
      </c>
      <c r="C20" s="28">
        <v>1100102</v>
      </c>
      <c r="D20" s="9" t="s">
        <v>377</v>
      </c>
      <c r="E20" s="611">
        <v>4500</v>
      </c>
      <c r="H20" s="137"/>
    </row>
    <row r="21" spans="1:8" ht="13.5">
      <c r="A21" s="123"/>
      <c r="B21" s="25"/>
      <c r="C21" s="26"/>
      <c r="D21" s="6"/>
      <c r="E21" s="452"/>
      <c r="H21" s="137"/>
    </row>
    <row r="22" spans="1:8" ht="13.5">
      <c r="A22" s="6"/>
      <c r="B22" s="30"/>
      <c r="C22" s="26"/>
      <c r="D22" s="14" t="s">
        <v>288</v>
      </c>
      <c r="E22" s="619">
        <f>SUM(E13:E21)</f>
        <v>71745</v>
      </c>
      <c r="F22" s="431"/>
      <c r="G22" s="640">
        <v>71745</v>
      </c>
      <c r="H22" s="137"/>
    </row>
    <row r="23" spans="1:8" ht="13.5">
      <c r="A23" s="45"/>
      <c r="B23" s="46"/>
      <c r="C23" s="47"/>
      <c r="D23" s="45"/>
      <c r="E23" s="451"/>
      <c r="H23" s="137"/>
    </row>
    <row r="24" spans="1:8" ht="13.5">
      <c r="A24" s="3" t="s">
        <v>897</v>
      </c>
      <c r="B24" s="23"/>
      <c r="C24" s="22"/>
      <c r="D24" s="1"/>
      <c r="E24" s="451"/>
      <c r="H24" s="137"/>
    </row>
    <row r="25" spans="1:8" ht="13.5">
      <c r="A25" s="3"/>
      <c r="B25" s="23" t="s">
        <v>371</v>
      </c>
      <c r="C25" s="23" t="s">
        <v>372</v>
      </c>
      <c r="D25" s="1"/>
      <c r="E25" s="451"/>
      <c r="H25" s="137"/>
    </row>
    <row r="26" spans="1:8" ht="13.5">
      <c r="A26" s="3"/>
      <c r="B26" s="23"/>
      <c r="C26" s="23"/>
      <c r="D26" s="1"/>
      <c r="E26" s="451"/>
      <c r="H26" s="137"/>
    </row>
    <row r="27" spans="1:8" ht="13.5">
      <c r="A27" s="123"/>
      <c r="B27" s="27"/>
      <c r="C27" s="27"/>
      <c r="D27" s="9"/>
      <c r="E27" s="448"/>
      <c r="H27" s="137"/>
    </row>
    <row r="28" spans="1:8" ht="13.5">
      <c r="A28" s="123">
        <v>262763</v>
      </c>
      <c r="B28" s="28">
        <v>3326</v>
      </c>
      <c r="C28" s="27">
        <v>1100103</v>
      </c>
      <c r="D28" s="11" t="s">
        <v>551</v>
      </c>
      <c r="E28" s="613">
        <v>262763</v>
      </c>
      <c r="F28" s="314" t="s">
        <v>59</v>
      </c>
      <c r="H28" s="137"/>
    </row>
    <row r="29" spans="1:8" ht="13.5">
      <c r="A29" s="123">
        <v>66667</v>
      </c>
      <c r="B29" s="28">
        <v>1663</v>
      </c>
      <c r="C29" s="27">
        <v>1100103</v>
      </c>
      <c r="D29" s="11" t="s">
        <v>673</v>
      </c>
      <c r="E29" s="613">
        <v>66667</v>
      </c>
      <c r="F29" s="314" t="s">
        <v>59</v>
      </c>
      <c r="H29" s="137"/>
    </row>
    <row r="30" spans="1:8" ht="13.5">
      <c r="A30" s="123"/>
      <c r="B30" s="28"/>
      <c r="C30" s="27"/>
      <c r="D30" s="11" t="s">
        <v>674</v>
      </c>
      <c r="E30" s="449"/>
      <c r="H30" s="137"/>
    </row>
    <row r="31" spans="1:8" ht="13.5">
      <c r="A31" s="3"/>
      <c r="B31" s="28">
        <v>3281</v>
      </c>
      <c r="C31" s="27">
        <v>1100103</v>
      </c>
      <c r="D31" s="11" t="s">
        <v>268</v>
      </c>
      <c r="E31" s="449"/>
      <c r="H31" s="137"/>
    </row>
    <row r="32" spans="1:8" ht="13.5">
      <c r="A32" s="3">
        <v>10000</v>
      </c>
      <c r="B32" s="28">
        <v>1667</v>
      </c>
      <c r="C32" s="27">
        <v>1100103</v>
      </c>
      <c r="D32" s="11" t="s">
        <v>829</v>
      </c>
      <c r="E32" s="613">
        <v>10000</v>
      </c>
      <c r="H32" s="137"/>
    </row>
    <row r="33" spans="1:8" ht="13.5">
      <c r="A33" s="123">
        <v>1200</v>
      </c>
      <c r="B33" s="28">
        <v>3282</v>
      </c>
      <c r="C33" s="27">
        <v>1100103</v>
      </c>
      <c r="D33" s="11" t="s">
        <v>827</v>
      </c>
      <c r="E33" s="613">
        <v>1200</v>
      </c>
      <c r="H33" s="137"/>
    </row>
    <row r="34" spans="1:8" ht="13.5">
      <c r="A34" s="1">
        <v>800</v>
      </c>
      <c r="B34" s="28">
        <v>3283</v>
      </c>
      <c r="C34" s="27">
        <v>1100103</v>
      </c>
      <c r="D34" s="11" t="s">
        <v>828</v>
      </c>
      <c r="E34" s="618">
        <v>800</v>
      </c>
      <c r="H34" s="137"/>
    </row>
    <row r="35" spans="1:8" ht="30.75" customHeight="1">
      <c r="A35" s="1"/>
      <c r="B35" s="28">
        <v>1665</v>
      </c>
      <c r="C35" s="27">
        <v>1100103</v>
      </c>
      <c r="D35" s="67" t="s">
        <v>869</v>
      </c>
      <c r="E35" s="453"/>
      <c r="H35" s="137"/>
    </row>
    <row r="36" spans="1:8" ht="17.25" customHeight="1">
      <c r="A36" s="1"/>
      <c r="B36" s="28">
        <v>1905</v>
      </c>
      <c r="C36" s="27">
        <v>1100103</v>
      </c>
      <c r="D36" s="11" t="s">
        <v>873</v>
      </c>
      <c r="E36" s="449"/>
      <c r="H36" s="137"/>
    </row>
    <row r="37" spans="1:8" ht="17.25" customHeight="1">
      <c r="A37" s="1">
        <v>33945</v>
      </c>
      <c r="B37" s="26">
        <v>3369</v>
      </c>
      <c r="C37" s="27">
        <v>1100103</v>
      </c>
      <c r="D37" s="6" t="s">
        <v>877</v>
      </c>
      <c r="E37" s="606">
        <v>33945</v>
      </c>
      <c r="H37" s="137"/>
    </row>
    <row r="38" spans="1:8" ht="13.5">
      <c r="A38" s="1"/>
      <c r="B38" s="30"/>
      <c r="C38" s="26"/>
      <c r="D38" s="5" t="s">
        <v>568</v>
      </c>
      <c r="E38" s="641">
        <f>SUM(E28:E37)</f>
        <v>375375</v>
      </c>
      <c r="F38" s="339"/>
      <c r="G38" s="389">
        <v>375375</v>
      </c>
      <c r="H38" s="137"/>
    </row>
    <row r="39" spans="1:8" ht="13.5">
      <c r="A39" s="1"/>
      <c r="B39" s="31"/>
      <c r="C39" s="25"/>
      <c r="D39" s="5"/>
      <c r="E39" s="454"/>
      <c r="H39" s="137"/>
    </row>
    <row r="40" spans="1:8" ht="13.5">
      <c r="A40" s="1"/>
      <c r="B40" s="23"/>
      <c r="C40" s="22"/>
      <c r="D40" s="1"/>
      <c r="E40" s="452"/>
      <c r="H40" s="137"/>
    </row>
    <row r="41" spans="1:8" ht="13.5">
      <c r="A41" s="3" t="s">
        <v>898</v>
      </c>
      <c r="B41" s="23"/>
      <c r="C41" s="22"/>
      <c r="D41" s="1"/>
      <c r="E41" s="451"/>
      <c r="H41" s="137"/>
    </row>
    <row r="42" spans="1:8" ht="13.5">
      <c r="A42" s="3"/>
      <c r="B42" s="23" t="s">
        <v>1382</v>
      </c>
      <c r="C42" s="23" t="s">
        <v>372</v>
      </c>
      <c r="D42" s="1"/>
      <c r="E42" s="451"/>
      <c r="H42" s="137"/>
    </row>
    <row r="43" spans="1:8" ht="13.5">
      <c r="A43" s="1"/>
      <c r="B43" s="27">
        <v>1684</v>
      </c>
      <c r="C43" s="27">
        <v>1100105</v>
      </c>
      <c r="D43" s="9" t="s">
        <v>831</v>
      </c>
      <c r="E43" s="448">
        <v>0</v>
      </c>
      <c r="H43" s="137"/>
    </row>
    <row r="44" spans="1:8" ht="13.5">
      <c r="A44" s="1"/>
      <c r="B44" s="23"/>
      <c r="C44" s="22"/>
      <c r="D44" s="5" t="s">
        <v>288</v>
      </c>
      <c r="E44" s="450">
        <f>SUM(E43:E43)</f>
        <v>0</v>
      </c>
      <c r="G44" s="137">
        <v>0</v>
      </c>
      <c r="H44" s="137"/>
    </row>
    <row r="45" spans="1:8" ht="13.5">
      <c r="A45" s="1"/>
      <c r="B45" s="23"/>
      <c r="C45" s="22"/>
      <c r="D45" s="5"/>
      <c r="E45" s="450"/>
      <c r="H45" s="137"/>
    </row>
    <row r="46" spans="1:8" ht="13.5">
      <c r="A46" s="1"/>
      <c r="B46" s="23"/>
      <c r="C46" s="22"/>
      <c r="D46" s="5"/>
      <c r="E46" s="450"/>
      <c r="H46" s="137"/>
    </row>
    <row r="47" spans="1:8" ht="13.5">
      <c r="A47" s="3" t="s">
        <v>832</v>
      </c>
      <c r="B47" s="23"/>
      <c r="C47" s="22"/>
      <c r="D47" s="5"/>
      <c r="E47" s="450"/>
      <c r="H47" s="137"/>
    </row>
    <row r="48" spans="1:8" ht="13.5">
      <c r="A48" s="3"/>
      <c r="B48" s="23" t="s">
        <v>1382</v>
      </c>
      <c r="C48" s="23" t="s">
        <v>372</v>
      </c>
      <c r="D48" s="5"/>
      <c r="E48" s="450"/>
      <c r="H48" s="137"/>
    </row>
    <row r="49" spans="1:8" ht="13.5">
      <c r="A49" s="123"/>
      <c r="B49" s="27">
        <v>1686</v>
      </c>
      <c r="C49" s="27">
        <v>1100107</v>
      </c>
      <c r="D49" s="42" t="s">
        <v>269</v>
      </c>
      <c r="E49" s="611">
        <v>10286.67</v>
      </c>
      <c r="H49" s="137"/>
    </row>
    <row r="50" spans="1:8" ht="13.5">
      <c r="A50" s="1"/>
      <c r="B50" s="27">
        <v>3284</v>
      </c>
      <c r="C50" s="27">
        <v>1100107</v>
      </c>
      <c r="D50" s="42" t="s">
        <v>1305</v>
      </c>
      <c r="E50" s="611"/>
      <c r="H50" s="137"/>
    </row>
    <row r="51" spans="1:8" ht="27" customHeight="1">
      <c r="A51" s="1"/>
      <c r="B51" s="28">
        <v>1687</v>
      </c>
      <c r="C51" s="27">
        <v>1100107</v>
      </c>
      <c r="D51" s="67" t="s">
        <v>874</v>
      </c>
      <c r="E51" s="613"/>
      <c r="H51" s="137"/>
    </row>
    <row r="52" spans="1:8" ht="13.5">
      <c r="A52" s="1"/>
      <c r="B52" s="23"/>
      <c r="C52" s="22"/>
      <c r="D52" s="5" t="s">
        <v>288</v>
      </c>
      <c r="E52" s="612">
        <f>SUM(E49:E51)</f>
        <v>10286.67</v>
      </c>
      <c r="G52" s="677">
        <v>12286.67</v>
      </c>
      <c r="H52" s="137"/>
    </row>
    <row r="53" spans="1:8" ht="13.5">
      <c r="A53" s="1"/>
      <c r="B53" s="23"/>
      <c r="C53" s="22"/>
      <c r="D53" s="5"/>
      <c r="E53" s="450"/>
      <c r="H53" s="137"/>
    </row>
    <row r="54" spans="1:10" s="342" customFormat="1" ht="13.5">
      <c r="A54" s="3"/>
      <c r="B54" s="23"/>
      <c r="C54" s="23"/>
      <c r="D54" s="3" t="s">
        <v>499</v>
      </c>
      <c r="E54" s="450"/>
      <c r="F54" s="296"/>
      <c r="G54" s="371">
        <f>SUM(G1:G53)</f>
        <v>612606.3</v>
      </c>
      <c r="H54" s="426"/>
      <c r="I54" s="380"/>
      <c r="J54" s="34"/>
    </row>
    <row r="55" spans="1:8" ht="13.5">
      <c r="A55" s="3"/>
      <c r="B55" s="23"/>
      <c r="C55" s="23"/>
      <c r="D55" s="1"/>
      <c r="E55" s="451"/>
      <c r="H55" s="137"/>
    </row>
    <row r="56" spans="1:8" ht="13.5">
      <c r="A56" s="38" t="s">
        <v>287</v>
      </c>
      <c r="B56" s="23"/>
      <c r="C56" s="22"/>
      <c r="D56" s="1"/>
      <c r="E56" s="451"/>
      <c r="H56" s="137"/>
    </row>
    <row r="57" spans="1:8" ht="13.5">
      <c r="A57" s="3" t="s">
        <v>1071</v>
      </c>
      <c r="B57" s="23"/>
      <c r="C57" s="23"/>
      <c r="D57" s="1"/>
      <c r="E57" s="450"/>
      <c r="H57" s="137"/>
    </row>
    <row r="58" spans="1:8" ht="13.5">
      <c r="A58" s="3" t="s">
        <v>875</v>
      </c>
      <c r="B58" s="23"/>
      <c r="C58" s="23"/>
      <c r="D58" s="1"/>
      <c r="E58" s="450"/>
      <c r="H58" s="137"/>
    </row>
    <row r="59" spans="1:8" ht="13.5">
      <c r="A59" s="1"/>
      <c r="B59" s="23"/>
      <c r="C59" s="22"/>
      <c r="D59" s="5"/>
      <c r="E59" s="450"/>
      <c r="H59" s="137"/>
    </row>
    <row r="60" spans="1:8" ht="13.5">
      <c r="A60" s="38" t="s">
        <v>898</v>
      </c>
      <c r="B60" s="23"/>
      <c r="C60" s="22"/>
      <c r="D60" s="5"/>
      <c r="E60" s="450"/>
      <c r="H60" s="137"/>
    </row>
    <row r="61" spans="1:8" ht="13.5">
      <c r="A61" s="38"/>
      <c r="B61" s="23" t="s">
        <v>1382</v>
      </c>
      <c r="C61" s="23" t="s">
        <v>372</v>
      </c>
      <c r="D61" s="5"/>
      <c r="E61" s="450"/>
      <c r="H61" s="137"/>
    </row>
    <row r="62" spans="1:8" ht="13.5">
      <c r="A62" s="1"/>
      <c r="B62" s="28" t="s">
        <v>876</v>
      </c>
      <c r="C62" s="28">
        <v>1100305</v>
      </c>
      <c r="D62" s="39" t="s">
        <v>878</v>
      </c>
      <c r="E62" s="613">
        <v>8000</v>
      </c>
      <c r="H62" s="389"/>
    </row>
    <row r="63" spans="1:9" ht="13.5">
      <c r="A63" s="1"/>
      <c r="B63" s="23"/>
      <c r="C63" s="22"/>
      <c r="D63" s="5" t="s">
        <v>288</v>
      </c>
      <c r="E63" s="612">
        <f>SUM(E62)</f>
        <v>8000</v>
      </c>
      <c r="F63" s="339"/>
      <c r="G63" s="136"/>
      <c r="H63" s="136"/>
      <c r="I63" s="34"/>
    </row>
    <row r="64" spans="1:9" ht="13.5">
      <c r="A64" s="1"/>
      <c r="B64" s="23"/>
      <c r="C64" s="22"/>
      <c r="D64" s="5" t="s">
        <v>500</v>
      </c>
      <c r="E64" s="612"/>
      <c r="F64" s="136"/>
      <c r="G64" s="136">
        <v>8000</v>
      </c>
      <c r="H64" s="378"/>
      <c r="I64" s="34"/>
    </row>
    <row r="65" spans="1:8" ht="13.5">
      <c r="A65" s="1"/>
      <c r="B65" s="23"/>
      <c r="C65" s="22"/>
      <c r="D65" s="5"/>
      <c r="E65" s="450"/>
      <c r="H65" s="137"/>
    </row>
    <row r="66" spans="1:8" ht="13.5">
      <c r="A66" s="38" t="s">
        <v>287</v>
      </c>
      <c r="B66" s="23"/>
      <c r="C66" s="22"/>
      <c r="D66" s="1"/>
      <c r="E66" s="451"/>
      <c r="H66" s="137"/>
    </row>
    <row r="67" spans="1:8" ht="13.5">
      <c r="A67" s="3" t="s">
        <v>1071</v>
      </c>
      <c r="B67" s="23"/>
      <c r="C67" s="23"/>
      <c r="D67" s="1"/>
      <c r="E67" s="451"/>
      <c r="H67" s="137"/>
    </row>
    <row r="68" spans="1:8" ht="13.5">
      <c r="A68" s="3" t="s">
        <v>1274</v>
      </c>
      <c r="B68" s="23"/>
      <c r="C68" s="23"/>
      <c r="D68" s="1"/>
      <c r="E68" s="451"/>
      <c r="H68" s="137"/>
    </row>
    <row r="69" spans="1:8" ht="13.5">
      <c r="A69" s="1"/>
      <c r="B69" s="23"/>
      <c r="C69" s="23"/>
      <c r="D69" s="1"/>
      <c r="E69" s="451"/>
      <c r="H69" s="137"/>
    </row>
    <row r="70" spans="1:8" ht="13.5">
      <c r="A70" s="3" t="s">
        <v>6</v>
      </c>
      <c r="B70" s="23"/>
      <c r="C70" s="22"/>
      <c r="D70" s="1"/>
      <c r="E70" s="451"/>
      <c r="H70" s="137"/>
    </row>
    <row r="71" spans="1:8" ht="13.5">
      <c r="A71" s="3"/>
      <c r="B71" s="23" t="s">
        <v>1382</v>
      </c>
      <c r="C71" s="23" t="s">
        <v>372</v>
      </c>
      <c r="D71" s="1"/>
      <c r="E71" s="451"/>
      <c r="H71" s="137"/>
    </row>
    <row r="72" spans="1:8" ht="13.5">
      <c r="A72" s="123"/>
      <c r="B72" s="27">
        <v>1840</v>
      </c>
      <c r="C72" s="27">
        <v>1100401</v>
      </c>
      <c r="D72" s="9" t="s">
        <v>1050</v>
      </c>
      <c r="E72" s="611">
        <v>40487.34</v>
      </c>
      <c r="H72" s="137"/>
    </row>
    <row r="73" spans="1:8" ht="13.5">
      <c r="A73" s="123"/>
      <c r="B73" s="28">
        <v>1841</v>
      </c>
      <c r="C73" s="27">
        <v>1100401</v>
      </c>
      <c r="D73" s="11" t="s">
        <v>879</v>
      </c>
      <c r="E73" s="618">
        <v>47998.76</v>
      </c>
      <c r="H73" s="137"/>
    </row>
    <row r="74" spans="1:8" ht="13.5">
      <c r="A74" s="123"/>
      <c r="B74" s="28">
        <v>1842</v>
      </c>
      <c r="C74" s="27">
        <v>1100401</v>
      </c>
      <c r="D74" s="11" t="s">
        <v>630</v>
      </c>
      <c r="E74" s="618">
        <v>33794.1</v>
      </c>
      <c r="H74" s="137"/>
    </row>
    <row r="75" spans="1:8" ht="13.5">
      <c r="A75" s="123"/>
      <c r="B75" s="28">
        <v>1850</v>
      </c>
      <c r="C75" s="27">
        <v>1100401</v>
      </c>
      <c r="D75" s="11" t="s">
        <v>880</v>
      </c>
      <c r="E75" s="613">
        <v>10777.14</v>
      </c>
      <c r="H75" s="137"/>
    </row>
    <row r="76" spans="1:8" ht="13.5">
      <c r="A76" s="123"/>
      <c r="B76" s="25">
        <v>3307</v>
      </c>
      <c r="C76" s="27">
        <v>1100401</v>
      </c>
      <c r="D76" s="6" t="s">
        <v>1220</v>
      </c>
      <c r="E76" s="606">
        <v>12623.98</v>
      </c>
      <c r="H76" s="137"/>
    </row>
    <row r="77" spans="1:8" ht="13.5">
      <c r="A77" s="123"/>
      <c r="B77" s="25">
        <v>1843</v>
      </c>
      <c r="C77" s="27">
        <v>1100401</v>
      </c>
      <c r="D77" s="6" t="s">
        <v>631</v>
      </c>
      <c r="E77" s="606">
        <v>9002.82</v>
      </c>
      <c r="H77" s="137"/>
    </row>
    <row r="78" spans="1:8" ht="13.5">
      <c r="A78" s="1"/>
      <c r="B78" s="22"/>
      <c r="C78" s="26"/>
      <c r="D78" s="5" t="s">
        <v>288</v>
      </c>
      <c r="E78" s="612">
        <f>SUM(E72:E77)</f>
        <v>154684.14000000004</v>
      </c>
      <c r="F78" s="339"/>
      <c r="G78" s="678">
        <v>154684.14</v>
      </c>
      <c r="H78" s="137"/>
    </row>
    <row r="79" spans="1:8" ht="13.5">
      <c r="A79" s="1"/>
      <c r="B79" s="22"/>
      <c r="C79" s="25"/>
      <c r="D79" s="5"/>
      <c r="E79" s="450"/>
      <c r="H79" s="137"/>
    </row>
    <row r="80" spans="1:8" ht="13.5">
      <c r="A80" s="3" t="s">
        <v>850</v>
      </c>
      <c r="B80" s="22"/>
      <c r="C80" s="22"/>
      <c r="D80" s="5"/>
      <c r="E80" s="450"/>
      <c r="H80" s="137"/>
    </row>
    <row r="81" spans="1:8" ht="13.5">
      <c r="A81" s="3"/>
      <c r="B81" s="23" t="s">
        <v>1382</v>
      </c>
      <c r="C81" s="23" t="s">
        <v>372</v>
      </c>
      <c r="D81" s="5"/>
      <c r="E81" s="450"/>
      <c r="H81" s="137"/>
    </row>
    <row r="82" spans="1:8" ht="13.5">
      <c r="A82" s="1"/>
      <c r="B82" s="28">
        <v>1939</v>
      </c>
      <c r="C82" s="27">
        <v>1100402</v>
      </c>
      <c r="D82" s="1" t="s">
        <v>881</v>
      </c>
      <c r="E82" s="453"/>
      <c r="H82" s="137"/>
    </row>
    <row r="83" spans="1:8" ht="13.5">
      <c r="A83" s="1"/>
      <c r="B83" s="28">
        <v>1959</v>
      </c>
      <c r="C83" s="27">
        <v>1100402</v>
      </c>
      <c r="D83" s="11" t="s">
        <v>882</v>
      </c>
      <c r="E83" s="453"/>
      <c r="H83" s="137"/>
    </row>
    <row r="84" spans="1:8" ht="13.5">
      <c r="A84" s="215">
        <v>150</v>
      </c>
      <c r="B84" s="28">
        <v>3295</v>
      </c>
      <c r="C84" s="27">
        <v>1100402</v>
      </c>
      <c r="D84" s="11" t="s">
        <v>529</v>
      </c>
      <c r="E84" s="618">
        <v>1100</v>
      </c>
      <c r="H84" s="137"/>
    </row>
    <row r="85" spans="1:8" ht="13.5">
      <c r="A85" s="123">
        <v>260</v>
      </c>
      <c r="B85" s="28">
        <v>3296</v>
      </c>
      <c r="C85" s="27">
        <v>1100402</v>
      </c>
      <c r="D85" s="11" t="s">
        <v>530</v>
      </c>
      <c r="E85" s="618">
        <v>4040</v>
      </c>
      <c r="H85" s="137"/>
    </row>
    <row r="86" spans="1:8" ht="13.5">
      <c r="A86" s="1"/>
      <c r="B86" s="22"/>
      <c r="C86" s="26"/>
      <c r="D86" s="14" t="s">
        <v>288</v>
      </c>
      <c r="E86" s="619">
        <f>SUM(E84:E85)</f>
        <v>5140</v>
      </c>
      <c r="F86" s="136"/>
      <c r="G86" s="377">
        <v>5140</v>
      </c>
      <c r="H86" s="137"/>
    </row>
    <row r="87" spans="1:8" ht="13.5">
      <c r="A87" s="1"/>
      <c r="B87" s="22"/>
      <c r="C87" s="25"/>
      <c r="D87" s="1"/>
      <c r="E87" s="451"/>
      <c r="H87" s="137"/>
    </row>
    <row r="88" spans="1:8" ht="13.5">
      <c r="A88" s="3" t="s">
        <v>3</v>
      </c>
      <c r="B88" s="22"/>
      <c r="C88" s="22"/>
      <c r="D88" s="1"/>
      <c r="E88" s="451"/>
      <c r="H88" s="137"/>
    </row>
    <row r="89" spans="1:8" ht="13.5">
      <c r="A89" s="3"/>
      <c r="B89" s="23" t="s">
        <v>1382</v>
      </c>
      <c r="C89" s="23" t="s">
        <v>372</v>
      </c>
      <c r="D89" s="1"/>
      <c r="E89" s="451"/>
      <c r="H89" s="137"/>
    </row>
    <row r="90" spans="1:8" ht="13.5">
      <c r="A90" s="3">
        <v>3000</v>
      </c>
      <c r="B90" s="23">
        <v>3314</v>
      </c>
      <c r="C90" s="22">
        <v>1100403</v>
      </c>
      <c r="D90" s="1" t="s">
        <v>943</v>
      </c>
      <c r="E90" s="370">
        <v>6000</v>
      </c>
      <c r="H90" s="137"/>
    </row>
    <row r="91" spans="1:8" ht="13.5">
      <c r="A91" s="22"/>
      <c r="B91" s="22">
        <v>3321</v>
      </c>
      <c r="C91" s="22">
        <v>1100403</v>
      </c>
      <c r="D91" s="1" t="s">
        <v>1018</v>
      </c>
      <c r="E91" s="339">
        <v>1899</v>
      </c>
      <c r="H91" s="137"/>
    </row>
    <row r="92" spans="1:8" ht="13.5">
      <c r="A92" s="123"/>
      <c r="B92" s="27">
        <v>3335</v>
      </c>
      <c r="C92" s="27">
        <v>1100403</v>
      </c>
      <c r="D92" s="9" t="s">
        <v>117</v>
      </c>
      <c r="E92" s="339">
        <v>5000</v>
      </c>
      <c r="H92" s="137"/>
    </row>
    <row r="93" spans="1:8" ht="15">
      <c r="A93" s="121" t="s">
        <v>856</v>
      </c>
      <c r="B93" s="27">
        <v>3323</v>
      </c>
      <c r="C93" s="27">
        <v>1100403</v>
      </c>
      <c r="D93" s="9" t="s">
        <v>545</v>
      </c>
      <c r="E93" s="314"/>
      <c r="G93" s="137" t="s">
        <v>856</v>
      </c>
      <c r="H93" s="137"/>
    </row>
    <row r="94" spans="1:8" ht="13.5">
      <c r="A94" s="23" t="s">
        <v>856</v>
      </c>
      <c r="B94" s="28">
        <v>3324</v>
      </c>
      <c r="C94" s="27">
        <v>1100403</v>
      </c>
      <c r="D94" s="11" t="s">
        <v>546</v>
      </c>
      <c r="E94" s="314"/>
      <c r="G94" s="137" t="s">
        <v>856</v>
      </c>
      <c r="H94" s="137"/>
    </row>
    <row r="95" spans="1:8" ht="27">
      <c r="A95" s="340" t="s">
        <v>121</v>
      </c>
      <c r="B95" s="27">
        <v>3370</v>
      </c>
      <c r="C95" s="27">
        <v>1100403</v>
      </c>
      <c r="D95" s="67" t="s">
        <v>122</v>
      </c>
      <c r="E95" s="452"/>
      <c r="H95" s="137"/>
    </row>
    <row r="96" spans="1:8" ht="13.5">
      <c r="A96" s="340"/>
      <c r="B96" s="27">
        <v>3409</v>
      </c>
      <c r="C96" s="27">
        <v>1100403</v>
      </c>
      <c r="D96" s="67" t="s">
        <v>508</v>
      </c>
      <c r="E96" s="606">
        <v>9874</v>
      </c>
      <c r="F96" s="339" t="s">
        <v>386</v>
      </c>
      <c r="H96" s="137"/>
    </row>
    <row r="97" spans="1:8" ht="13.5">
      <c r="A97" s="1"/>
      <c r="B97" s="28">
        <v>961</v>
      </c>
      <c r="C97" s="27">
        <v>1100403</v>
      </c>
      <c r="D97" s="11" t="s">
        <v>885</v>
      </c>
      <c r="E97" s="449"/>
      <c r="H97" s="137"/>
    </row>
    <row r="98" spans="1:8" ht="32.25" customHeight="1">
      <c r="A98" s="364" t="s">
        <v>392</v>
      </c>
      <c r="B98" s="28">
        <v>1037</v>
      </c>
      <c r="C98" s="27">
        <v>1100403</v>
      </c>
      <c r="D98" s="72" t="s">
        <v>887</v>
      </c>
      <c r="E98" s="642">
        <v>50000</v>
      </c>
      <c r="H98" s="137"/>
    </row>
    <row r="99" spans="1:8" ht="20.25" customHeight="1">
      <c r="A99" s="364"/>
      <c r="B99" s="28">
        <v>1039</v>
      </c>
      <c r="C99" s="27"/>
      <c r="D99" s="72" t="s">
        <v>1073</v>
      </c>
      <c r="E99" s="448"/>
      <c r="H99" s="137"/>
    </row>
    <row r="100" spans="1:8" ht="28.5" customHeight="1">
      <c r="A100" s="364"/>
      <c r="B100" s="28">
        <v>1038</v>
      </c>
      <c r="C100" s="27"/>
      <c r="D100" s="72" t="s">
        <v>1074</v>
      </c>
      <c r="E100" s="448"/>
      <c r="H100" s="137"/>
    </row>
    <row r="101" spans="1:8" ht="33.75" customHeight="1">
      <c r="A101" s="364"/>
      <c r="B101" s="28">
        <v>1038</v>
      </c>
      <c r="C101" s="27"/>
      <c r="D101" s="72" t="s">
        <v>1074</v>
      </c>
      <c r="E101" s="520"/>
      <c r="H101" s="137"/>
    </row>
    <row r="102" spans="1:8" ht="42" customHeight="1">
      <c r="A102" s="3" t="s">
        <v>450</v>
      </c>
      <c r="B102" s="28">
        <v>3313</v>
      </c>
      <c r="C102" s="27">
        <v>1100403</v>
      </c>
      <c r="D102" s="72" t="s">
        <v>1119</v>
      </c>
      <c r="E102" s="611">
        <v>2600</v>
      </c>
      <c r="H102" s="137"/>
    </row>
    <row r="103" spans="1:8" ht="36.75" customHeight="1">
      <c r="A103" s="340">
        <v>3900</v>
      </c>
      <c r="B103" s="28">
        <v>3319</v>
      </c>
      <c r="C103" s="27">
        <v>1100403</v>
      </c>
      <c r="D103" s="72" t="s">
        <v>541</v>
      </c>
      <c r="E103" s="611">
        <v>3900</v>
      </c>
      <c r="H103" s="137"/>
    </row>
    <row r="104" spans="1:10" s="64" customFormat="1" ht="42" customHeight="1">
      <c r="A104" s="1" t="s">
        <v>450</v>
      </c>
      <c r="B104" s="28">
        <v>3320</v>
      </c>
      <c r="C104" s="27">
        <v>1100403</v>
      </c>
      <c r="D104" s="72" t="s">
        <v>542</v>
      </c>
      <c r="E104" s="448"/>
      <c r="F104" s="314"/>
      <c r="G104" s="137"/>
      <c r="H104" s="137"/>
      <c r="I104" s="377"/>
      <c r="J104" s="34"/>
    </row>
    <row r="105" spans="1:8" ht="13.5">
      <c r="A105" s="3"/>
      <c r="B105" s="28">
        <v>1039</v>
      </c>
      <c r="C105" s="27">
        <v>1100403</v>
      </c>
      <c r="D105" s="39" t="s">
        <v>888</v>
      </c>
      <c r="E105" s="449"/>
      <c r="H105" s="137"/>
    </row>
    <row r="106" spans="1:8" ht="13.5">
      <c r="A106" s="1">
        <v>1500</v>
      </c>
      <c r="B106" s="28">
        <v>1043</v>
      </c>
      <c r="C106" s="27">
        <v>1100403</v>
      </c>
      <c r="D106" s="39" t="s">
        <v>84</v>
      </c>
      <c r="E106" s="339">
        <v>7000</v>
      </c>
      <c r="H106" s="137"/>
    </row>
    <row r="107" spans="1:8" ht="13.5">
      <c r="A107" s="1">
        <v>1500</v>
      </c>
      <c r="B107" s="28">
        <v>1044</v>
      </c>
      <c r="C107" s="27">
        <v>1100403</v>
      </c>
      <c r="D107" s="39" t="s">
        <v>531</v>
      </c>
      <c r="E107" s="339">
        <v>5000</v>
      </c>
      <c r="H107" s="137"/>
    </row>
    <row r="108" spans="1:8" ht="30.75" customHeight="1">
      <c r="A108" s="3"/>
      <c r="B108" s="28">
        <v>1874</v>
      </c>
      <c r="C108" s="27">
        <v>1100403</v>
      </c>
      <c r="D108" s="72" t="s">
        <v>894</v>
      </c>
      <c r="E108" s="449"/>
      <c r="H108" s="137"/>
    </row>
    <row r="109" spans="1:8" ht="30" customHeight="1">
      <c r="A109" s="3"/>
      <c r="B109" s="28">
        <v>1887</v>
      </c>
      <c r="C109" s="27">
        <v>1100403</v>
      </c>
      <c r="D109" s="72" t="s">
        <v>1060</v>
      </c>
      <c r="E109" s="449"/>
      <c r="H109" s="137"/>
    </row>
    <row r="110" spans="1:8" ht="39" customHeight="1">
      <c r="A110" s="3"/>
      <c r="B110" s="28">
        <v>1913</v>
      </c>
      <c r="C110" s="27">
        <v>1100403</v>
      </c>
      <c r="D110" s="72" t="s">
        <v>994</v>
      </c>
      <c r="E110" s="449"/>
      <c r="H110" s="137"/>
    </row>
    <row r="111" spans="1:8" ht="39.75" customHeight="1">
      <c r="A111" s="3">
        <v>8300</v>
      </c>
      <c r="B111" s="28">
        <v>1940</v>
      </c>
      <c r="C111" s="27">
        <v>1100403</v>
      </c>
      <c r="D111" s="72" t="s">
        <v>1159</v>
      </c>
      <c r="E111" s="613">
        <v>8300</v>
      </c>
      <c r="H111" s="137"/>
    </row>
    <row r="112" spans="1:8" ht="35.25" customHeight="1">
      <c r="A112" s="138">
        <v>250</v>
      </c>
      <c r="B112" s="28">
        <v>1954</v>
      </c>
      <c r="C112" s="27">
        <v>1100403</v>
      </c>
      <c r="D112" s="72" t="s">
        <v>1142</v>
      </c>
      <c r="E112" s="613">
        <v>1000</v>
      </c>
      <c r="H112" s="137"/>
    </row>
    <row r="113" spans="1:8" ht="23.25" customHeight="1">
      <c r="A113" s="1"/>
      <c r="B113" s="28">
        <v>1955</v>
      </c>
      <c r="C113" s="27">
        <v>1100403</v>
      </c>
      <c r="D113" s="72" t="s">
        <v>997</v>
      </c>
      <c r="E113" s="613">
        <v>0</v>
      </c>
      <c r="F113" s="339"/>
      <c r="G113" s="389"/>
      <c r="H113" s="137"/>
    </row>
    <row r="114" spans="1:8" ht="13.5">
      <c r="A114" s="3"/>
      <c r="B114" s="22"/>
      <c r="C114" s="22"/>
      <c r="D114" s="74" t="s">
        <v>288</v>
      </c>
      <c r="E114" s="612">
        <f>SUM(E90:E113)</f>
        <v>100573</v>
      </c>
      <c r="F114" s="136">
        <f>SUM(F91:F113)</f>
        <v>0</v>
      </c>
      <c r="G114" s="377">
        <v>97573</v>
      </c>
      <c r="H114" s="137"/>
    </row>
    <row r="115" spans="1:8" ht="13.5">
      <c r="A115" s="3"/>
      <c r="B115" s="22"/>
      <c r="C115" s="22"/>
      <c r="D115" s="73"/>
      <c r="E115" s="451"/>
      <c r="H115" s="137"/>
    </row>
    <row r="116" spans="1:8" ht="13.5">
      <c r="A116" s="3"/>
      <c r="B116" s="22"/>
      <c r="C116" s="22"/>
      <c r="D116" s="5"/>
      <c r="E116" s="451"/>
      <c r="H116" s="137"/>
    </row>
    <row r="117" spans="1:8" ht="13.5">
      <c r="A117" s="3" t="s">
        <v>8</v>
      </c>
      <c r="B117" s="22"/>
      <c r="C117" s="22"/>
      <c r="D117" s="1"/>
      <c r="E117" s="451"/>
      <c r="H117" s="137"/>
    </row>
    <row r="118" spans="1:8" ht="13.5">
      <c r="A118" s="370"/>
      <c r="B118" s="27">
        <v>3338</v>
      </c>
      <c r="C118" s="27">
        <v>1100404</v>
      </c>
      <c r="D118" s="9" t="s">
        <v>830</v>
      </c>
      <c r="E118" s="611">
        <v>30000</v>
      </c>
      <c r="F118" s="339"/>
      <c r="G118" s="389"/>
      <c r="H118" s="137"/>
    </row>
    <row r="119" spans="1:8" ht="13.5">
      <c r="A119" s="215"/>
      <c r="B119" s="27">
        <v>1934</v>
      </c>
      <c r="C119" s="27">
        <v>1100404</v>
      </c>
      <c r="D119" s="9" t="s">
        <v>1038</v>
      </c>
      <c r="E119" s="611">
        <v>80000</v>
      </c>
      <c r="F119" s="339"/>
      <c r="G119" s="389"/>
      <c r="H119" s="137"/>
    </row>
    <row r="120" spans="1:8" ht="15">
      <c r="A120" s="1"/>
      <c r="B120" s="22"/>
      <c r="C120" s="22"/>
      <c r="D120" s="14" t="s">
        <v>288</v>
      </c>
      <c r="E120" s="612">
        <f>SUM(E118:E119)</f>
        <v>110000</v>
      </c>
      <c r="F120" s="339"/>
      <c r="G120" s="389">
        <v>110000</v>
      </c>
      <c r="H120" s="137"/>
    </row>
    <row r="121" spans="1:8" ht="15">
      <c r="A121" s="1"/>
      <c r="B121" s="22"/>
      <c r="C121" s="22"/>
      <c r="D121" s="5"/>
      <c r="E121" s="450"/>
      <c r="H121" s="137"/>
    </row>
    <row r="122" spans="1:8" ht="15">
      <c r="A122" s="3" t="s">
        <v>804</v>
      </c>
      <c r="B122" s="25"/>
      <c r="C122" s="22"/>
      <c r="D122" s="1"/>
      <c r="E122" s="451"/>
      <c r="H122" s="137"/>
    </row>
    <row r="123" spans="1:8" ht="28.5" customHeight="1">
      <c r="A123" s="3"/>
      <c r="B123" s="25">
        <v>1085</v>
      </c>
      <c r="C123" s="22">
        <v>1100405</v>
      </c>
      <c r="D123" s="686" t="s">
        <v>1454</v>
      </c>
      <c r="E123" s="370">
        <v>40000</v>
      </c>
      <c r="H123" s="137"/>
    </row>
    <row r="124" spans="1:8" ht="17.25" customHeight="1">
      <c r="A124" s="3"/>
      <c r="B124" s="27">
        <v>1088</v>
      </c>
      <c r="C124" s="27">
        <v>1100405</v>
      </c>
      <c r="D124" s="9" t="s">
        <v>1039</v>
      </c>
      <c r="E124" s="451"/>
      <c r="H124" s="137"/>
    </row>
    <row r="125" spans="1:8" ht="37.5" customHeight="1">
      <c r="A125" s="3"/>
      <c r="B125" s="28">
        <v>1090</v>
      </c>
      <c r="C125" s="27">
        <v>1100405</v>
      </c>
      <c r="D125" s="68" t="s">
        <v>1040</v>
      </c>
      <c r="E125" s="453"/>
      <c r="H125" s="137"/>
    </row>
    <row r="126" spans="1:8" ht="39.75" customHeight="1">
      <c r="A126" s="3"/>
      <c r="B126" s="28">
        <v>1089</v>
      </c>
      <c r="C126" s="27">
        <v>1100405</v>
      </c>
      <c r="D126" s="67" t="s">
        <v>697</v>
      </c>
      <c r="E126" s="618">
        <v>22000</v>
      </c>
      <c r="H126" s="137"/>
    </row>
    <row r="127" spans="1:8" ht="43.5" customHeight="1">
      <c r="A127" s="1"/>
      <c r="B127" s="28">
        <v>1091</v>
      </c>
      <c r="C127" s="27">
        <v>1100405</v>
      </c>
      <c r="D127" s="69" t="s">
        <v>1041</v>
      </c>
      <c r="E127" s="613">
        <v>75000</v>
      </c>
      <c r="H127" s="137"/>
    </row>
    <row r="128" spans="1:8" ht="13.5">
      <c r="A128" s="1"/>
      <c r="B128" s="28">
        <v>1093</v>
      </c>
      <c r="C128" s="27">
        <v>1100405</v>
      </c>
      <c r="D128" s="11" t="s">
        <v>1049</v>
      </c>
      <c r="E128" s="449"/>
      <c r="H128" s="137"/>
    </row>
    <row r="129" spans="1:8" ht="13.5">
      <c r="A129" s="1"/>
      <c r="B129" s="28">
        <v>1912</v>
      </c>
      <c r="C129" s="27">
        <v>1100405</v>
      </c>
      <c r="D129" s="11" t="s">
        <v>1051</v>
      </c>
      <c r="E129" s="449"/>
      <c r="H129" s="137"/>
    </row>
    <row r="130" spans="1:8" ht="13.5">
      <c r="A130" s="1"/>
      <c r="B130" s="28" t="s">
        <v>654</v>
      </c>
      <c r="C130" s="27">
        <v>1100405</v>
      </c>
      <c r="D130" s="11" t="s">
        <v>655</v>
      </c>
      <c r="E130" s="613">
        <v>10000</v>
      </c>
      <c r="H130" s="137"/>
    </row>
    <row r="131" spans="1:8" ht="13.5">
      <c r="A131" s="1"/>
      <c r="B131" s="28">
        <v>1958</v>
      </c>
      <c r="C131" s="27">
        <v>1100405</v>
      </c>
      <c r="D131" s="11" t="s">
        <v>1052</v>
      </c>
      <c r="E131" s="449"/>
      <c r="H131" s="137"/>
    </row>
    <row r="132" spans="1:8" ht="13.5">
      <c r="A132" s="1"/>
      <c r="B132" s="25">
        <v>1912</v>
      </c>
      <c r="C132" s="25">
        <v>1100405</v>
      </c>
      <c r="D132" s="6" t="s">
        <v>656</v>
      </c>
      <c r="E132" s="606">
        <v>2000</v>
      </c>
      <c r="H132" s="137"/>
    </row>
    <row r="133" spans="1:8" ht="13.5">
      <c r="A133" s="1"/>
      <c r="B133" s="23"/>
      <c r="C133" s="22"/>
      <c r="D133" s="5" t="s">
        <v>288</v>
      </c>
      <c r="E133" s="612">
        <f>SUM(E123:E132)</f>
        <v>149000</v>
      </c>
      <c r="F133" s="136"/>
      <c r="G133" s="378">
        <v>149000</v>
      </c>
      <c r="H133" s="137"/>
    </row>
    <row r="134" spans="1:8" ht="13.5">
      <c r="A134" s="1"/>
      <c r="B134" s="29"/>
      <c r="C134" s="22"/>
      <c r="D134" s="1"/>
      <c r="E134" s="451"/>
      <c r="H134" s="137"/>
    </row>
    <row r="135" spans="1:8" ht="13.5">
      <c r="A135" s="3" t="s">
        <v>1453</v>
      </c>
      <c r="B135" s="28">
        <v>1960</v>
      </c>
      <c r="C135" s="27">
        <v>1100407</v>
      </c>
      <c r="D135" s="1" t="s">
        <v>236</v>
      </c>
      <c r="E135" s="370">
        <v>3441.42</v>
      </c>
      <c r="H135" s="137"/>
    </row>
    <row r="136" spans="1:8" ht="13.5">
      <c r="A136" s="1"/>
      <c r="B136" s="28">
        <v>1961</v>
      </c>
      <c r="C136" s="27">
        <v>1100407</v>
      </c>
      <c r="D136" s="11" t="s">
        <v>1053</v>
      </c>
      <c r="E136" s="618">
        <v>4033.31</v>
      </c>
      <c r="H136" s="137"/>
    </row>
    <row r="137" spans="1:8" ht="13.5">
      <c r="A137" s="3"/>
      <c r="B137" s="28">
        <v>1971</v>
      </c>
      <c r="C137" s="27">
        <v>1100407</v>
      </c>
      <c r="D137" s="11" t="s">
        <v>632</v>
      </c>
      <c r="E137" s="618">
        <v>2872.5</v>
      </c>
      <c r="H137" s="137"/>
    </row>
    <row r="138" spans="1:8" ht="13.5">
      <c r="A138" s="123"/>
      <c r="B138" s="28">
        <v>3308</v>
      </c>
      <c r="C138" s="27">
        <v>1100407</v>
      </c>
      <c r="D138" s="11" t="s">
        <v>112</v>
      </c>
      <c r="E138" s="613">
        <v>580</v>
      </c>
      <c r="H138" s="137"/>
    </row>
    <row r="139" spans="1:8" ht="13.5">
      <c r="A139" s="123"/>
      <c r="B139" s="23"/>
      <c r="C139" s="22"/>
      <c r="D139" s="5" t="s">
        <v>288</v>
      </c>
      <c r="E139" s="641">
        <f>SUM(E135:E138)</f>
        <v>10927.23</v>
      </c>
      <c r="F139" s="339"/>
      <c r="G139" s="678">
        <v>10927.23</v>
      </c>
      <c r="H139" s="137"/>
    </row>
    <row r="140" spans="1:8" ht="13.5">
      <c r="A140" s="123"/>
      <c r="B140" s="23"/>
      <c r="C140" s="22"/>
      <c r="D140" s="5"/>
      <c r="E140" s="454"/>
      <c r="H140" s="137"/>
    </row>
    <row r="141" spans="1:9" ht="13.5">
      <c r="A141" s="1">
        <v>339</v>
      </c>
      <c r="B141" s="23"/>
      <c r="C141" s="22"/>
      <c r="D141" s="1" t="s">
        <v>501</v>
      </c>
      <c r="E141" s="451"/>
      <c r="F141" s="296"/>
      <c r="G141" s="371">
        <f>SUM(G72:G139)</f>
        <v>527324.37</v>
      </c>
      <c r="H141" s="137"/>
      <c r="I141" s="34"/>
    </row>
    <row r="142" spans="1:8" ht="13.5">
      <c r="A142" s="1"/>
      <c r="B142" s="23"/>
      <c r="C142" s="22"/>
      <c r="D142" s="1"/>
      <c r="E142" s="451"/>
      <c r="H142" s="296"/>
    </row>
    <row r="143" spans="1:8" ht="13.5">
      <c r="A143" s="1"/>
      <c r="B143" s="23"/>
      <c r="C143" s="22"/>
      <c r="D143" s="1"/>
      <c r="E143" s="451"/>
      <c r="H143" s="296"/>
    </row>
    <row r="144" spans="1:8" ht="13.5">
      <c r="A144" s="1"/>
      <c r="B144" s="23"/>
      <c r="C144" s="22"/>
      <c r="D144" s="1"/>
      <c r="E144" s="451"/>
      <c r="H144" s="137"/>
    </row>
    <row r="145" spans="1:8" ht="13.5">
      <c r="A145" s="1"/>
      <c r="B145" s="23"/>
      <c r="C145" s="23"/>
      <c r="D145" s="1"/>
      <c r="E145" s="451"/>
      <c r="H145" s="137"/>
    </row>
    <row r="146" spans="1:8" ht="13.5">
      <c r="A146" s="1"/>
      <c r="B146" s="23"/>
      <c r="C146" s="23"/>
      <c r="D146" s="1"/>
      <c r="E146" s="451"/>
      <c r="H146" s="137"/>
    </row>
    <row r="147" spans="1:8" ht="13.5">
      <c r="A147" s="3" t="s">
        <v>287</v>
      </c>
      <c r="B147" s="23"/>
      <c r="C147" s="23"/>
      <c r="D147" s="1"/>
      <c r="E147" s="451"/>
      <c r="H147" s="137"/>
    </row>
    <row r="148" spans="1:8" ht="13.5">
      <c r="A148" s="3" t="s">
        <v>1071</v>
      </c>
      <c r="B148" s="23"/>
      <c r="C148" s="22"/>
      <c r="D148" s="1"/>
      <c r="E148" s="451"/>
      <c r="H148" s="137"/>
    </row>
    <row r="149" spans="1:8" ht="13.5">
      <c r="A149" s="3" t="s">
        <v>1275</v>
      </c>
      <c r="B149" s="23"/>
      <c r="C149" s="22"/>
      <c r="D149" s="1"/>
      <c r="E149" s="451"/>
      <c r="H149" s="137"/>
    </row>
    <row r="150" spans="1:8" ht="13.5">
      <c r="A150" s="3" t="s">
        <v>6</v>
      </c>
      <c r="B150" s="23"/>
      <c r="C150" s="22"/>
      <c r="D150" s="1"/>
      <c r="E150" s="451"/>
      <c r="H150" s="137"/>
    </row>
    <row r="151" spans="1:8" ht="13.5">
      <c r="A151" s="3"/>
      <c r="B151" s="27">
        <v>1390</v>
      </c>
      <c r="C151" s="27">
        <v>1100501</v>
      </c>
      <c r="D151" s="70" t="s">
        <v>990</v>
      </c>
      <c r="E151" s="370">
        <v>94413.94</v>
      </c>
      <c r="H151" s="137"/>
    </row>
    <row r="152" spans="1:8" ht="13.5">
      <c r="A152" s="1"/>
      <c r="B152" s="28">
        <v>1398</v>
      </c>
      <c r="C152" s="27">
        <v>1100501</v>
      </c>
      <c r="D152" s="11" t="s">
        <v>1054</v>
      </c>
      <c r="E152" s="613">
        <v>24941.32</v>
      </c>
      <c r="H152" s="137"/>
    </row>
    <row r="153" spans="1:9" ht="13.5">
      <c r="A153" s="3"/>
      <c r="B153" s="23"/>
      <c r="C153" s="22"/>
      <c r="D153" s="5" t="s">
        <v>288</v>
      </c>
      <c r="E153" s="612">
        <f>SUM(E151:E152)</f>
        <v>119355.26000000001</v>
      </c>
      <c r="F153" s="339"/>
      <c r="G153" s="678">
        <v>119355.26</v>
      </c>
      <c r="H153" s="137"/>
      <c r="I153" s="381"/>
    </row>
    <row r="154" spans="1:9" ht="13.5">
      <c r="A154" s="123"/>
      <c r="B154" s="23"/>
      <c r="C154" s="22"/>
      <c r="D154" s="5"/>
      <c r="E154" s="450"/>
      <c r="H154" s="137"/>
      <c r="I154" s="381"/>
    </row>
    <row r="155" spans="1:9" ht="13.5">
      <c r="A155" s="3" t="s">
        <v>850</v>
      </c>
      <c r="B155" s="23"/>
      <c r="C155" s="22"/>
      <c r="D155" s="1"/>
      <c r="E155" s="451"/>
      <c r="H155" s="137"/>
      <c r="I155" s="381"/>
    </row>
    <row r="156" spans="1:9" ht="13.5">
      <c r="A156" s="3"/>
      <c r="B156" s="27">
        <v>1417</v>
      </c>
      <c r="C156" s="27">
        <v>1100502</v>
      </c>
      <c r="D156" s="9" t="s">
        <v>998</v>
      </c>
      <c r="E156" s="611">
        <v>3000</v>
      </c>
      <c r="H156" s="137"/>
      <c r="I156" s="381"/>
    </row>
    <row r="157" spans="1:9" ht="13.5">
      <c r="A157" s="3"/>
      <c r="B157" s="26"/>
      <c r="C157" s="27">
        <v>1100502</v>
      </c>
      <c r="D157" s="12" t="s">
        <v>892</v>
      </c>
      <c r="E157" s="453"/>
      <c r="H157" s="137"/>
      <c r="I157" s="381"/>
    </row>
    <row r="158" spans="1:9" ht="13.5">
      <c r="A158" s="3"/>
      <c r="B158" s="23"/>
      <c r="C158" s="22"/>
      <c r="D158" s="5" t="s">
        <v>288</v>
      </c>
      <c r="E158" s="612">
        <f>SUM(E156:E157)</f>
        <v>3000</v>
      </c>
      <c r="F158" s="136"/>
      <c r="G158" s="378">
        <v>3000</v>
      </c>
      <c r="H158" s="137"/>
      <c r="I158" s="381"/>
    </row>
    <row r="159" spans="1:9" ht="13.5">
      <c r="A159" s="22"/>
      <c r="B159" s="23"/>
      <c r="C159" s="22"/>
      <c r="D159" s="5"/>
      <c r="E159" s="450"/>
      <c r="H159" s="137"/>
      <c r="I159" s="381"/>
    </row>
    <row r="160" spans="1:9" ht="13.5">
      <c r="A160" s="3" t="s">
        <v>3</v>
      </c>
      <c r="B160" s="23"/>
      <c r="C160" s="22"/>
      <c r="D160" s="1"/>
      <c r="E160" s="451"/>
      <c r="H160" s="137"/>
      <c r="I160" s="381"/>
    </row>
    <row r="161" spans="1:9" ht="13.5">
      <c r="A161" s="3"/>
      <c r="B161" s="27">
        <v>1416</v>
      </c>
      <c r="C161" s="27">
        <v>1100503</v>
      </c>
      <c r="D161" s="9" t="s">
        <v>1055</v>
      </c>
      <c r="E161" s="339">
        <v>25000</v>
      </c>
      <c r="H161" s="137"/>
      <c r="I161" s="381"/>
    </row>
    <row r="162" spans="1:9" ht="13.5">
      <c r="A162" s="3"/>
      <c r="B162" s="27">
        <v>3315</v>
      </c>
      <c r="C162" s="27">
        <v>1100503</v>
      </c>
      <c r="D162" s="9" t="s">
        <v>1120</v>
      </c>
      <c r="E162" s="339">
        <v>11000</v>
      </c>
      <c r="H162" s="137"/>
      <c r="I162" s="381"/>
    </row>
    <row r="163" spans="1:9" ht="13.5">
      <c r="A163" s="3"/>
      <c r="B163" s="27">
        <v>3317</v>
      </c>
      <c r="C163" s="27">
        <v>1100503</v>
      </c>
      <c r="D163" s="9" t="s">
        <v>1127</v>
      </c>
      <c r="E163" s="339">
        <v>3500</v>
      </c>
      <c r="H163" s="137"/>
      <c r="I163" s="381"/>
    </row>
    <row r="164" spans="1:9" ht="13.5">
      <c r="A164" s="1"/>
      <c r="B164" s="28">
        <v>2743</v>
      </c>
      <c r="C164" s="27">
        <v>1100503</v>
      </c>
      <c r="D164" s="11" t="s">
        <v>1219</v>
      </c>
      <c r="E164" s="314"/>
      <c r="H164" s="137"/>
      <c r="I164" s="381"/>
    </row>
    <row r="165" spans="1:9" ht="13.5">
      <c r="A165" s="1">
        <v>11000</v>
      </c>
      <c r="B165" s="28">
        <v>3297</v>
      </c>
      <c r="C165" s="27">
        <v>1100503</v>
      </c>
      <c r="D165" s="11" t="s">
        <v>416</v>
      </c>
      <c r="E165" s="339">
        <v>255</v>
      </c>
      <c r="H165" s="137"/>
      <c r="I165" s="381"/>
    </row>
    <row r="166" spans="1:8" ht="13.5">
      <c r="A166" s="123"/>
      <c r="B166" s="23"/>
      <c r="C166" s="22"/>
      <c r="D166" s="5" t="s">
        <v>288</v>
      </c>
      <c r="E166" s="136">
        <f>SUM(E161:E165)</f>
        <v>39755</v>
      </c>
      <c r="F166" s="136"/>
      <c r="G166" s="339">
        <v>39755</v>
      </c>
      <c r="H166" s="137"/>
    </row>
    <row r="167" spans="1:8" ht="13.5">
      <c r="A167" s="123"/>
      <c r="B167" s="23"/>
      <c r="C167" s="22"/>
      <c r="D167" s="5"/>
      <c r="E167" s="136"/>
      <c r="F167" s="136"/>
      <c r="G167" s="339"/>
      <c r="H167" s="137"/>
    </row>
    <row r="168" spans="1:8" ht="13.5">
      <c r="A168" s="3" t="s">
        <v>849</v>
      </c>
      <c r="B168" s="23"/>
      <c r="C168" s="22"/>
      <c r="D168" s="5"/>
      <c r="E168" s="450"/>
      <c r="H168" s="137"/>
    </row>
    <row r="169" spans="1:8" ht="13.5">
      <c r="A169" s="3"/>
      <c r="B169" s="27">
        <v>1435</v>
      </c>
      <c r="C169" s="27">
        <v>1100507</v>
      </c>
      <c r="D169" s="9" t="s">
        <v>237</v>
      </c>
      <c r="E169" s="611">
        <v>7964.77</v>
      </c>
      <c r="F169" s="339"/>
      <c r="G169" s="389"/>
      <c r="H169" s="137"/>
    </row>
    <row r="170" spans="1:8" ht="13.5">
      <c r="A170" s="3"/>
      <c r="B170" s="28">
        <v>3310</v>
      </c>
      <c r="C170" s="27">
        <v>1100507</v>
      </c>
      <c r="D170" s="11" t="s">
        <v>750</v>
      </c>
      <c r="E170" s="613">
        <v>30</v>
      </c>
      <c r="F170" s="339"/>
      <c r="G170" s="389"/>
      <c r="H170" s="137"/>
    </row>
    <row r="171" spans="1:8" ht="13.5">
      <c r="A171" s="3"/>
      <c r="B171" s="23"/>
      <c r="C171" s="22"/>
      <c r="D171" s="5" t="s">
        <v>288</v>
      </c>
      <c r="E171" s="612">
        <f>SUM(E169:E170)</f>
        <v>7994.77</v>
      </c>
      <c r="F171" s="136"/>
      <c r="G171" s="377">
        <v>7994.77</v>
      </c>
      <c r="H171" s="137"/>
    </row>
    <row r="172" spans="1:8" ht="13.5">
      <c r="A172" s="123"/>
      <c r="B172" s="35"/>
      <c r="C172" s="65"/>
      <c r="D172" s="64"/>
      <c r="F172" s="296"/>
      <c r="G172" s="296"/>
      <c r="H172" s="137"/>
    </row>
    <row r="173" spans="1:9" ht="13.5">
      <c r="A173" s="1"/>
      <c r="B173" s="35"/>
      <c r="C173" s="65"/>
      <c r="D173" s="64" t="s">
        <v>502</v>
      </c>
      <c r="F173" s="296"/>
      <c r="G173" s="371">
        <f>SUM(G153:G172)</f>
        <v>170105.03</v>
      </c>
      <c r="H173" s="296"/>
      <c r="I173" s="34"/>
    </row>
    <row r="174" spans="1:8" ht="13.5">
      <c r="A174" s="1"/>
      <c r="B174" s="35"/>
      <c r="C174" s="65"/>
      <c r="D174" s="64"/>
      <c r="H174" s="137"/>
    </row>
    <row r="175" spans="1:8" ht="12.75">
      <c r="A175" s="64"/>
      <c r="B175" s="35"/>
      <c r="C175" s="65"/>
      <c r="D175" s="64"/>
      <c r="H175" s="137"/>
    </row>
    <row r="176" spans="1:8" ht="12.75">
      <c r="A176" s="64"/>
      <c r="B176" s="35"/>
      <c r="C176" s="65"/>
      <c r="D176" s="64"/>
      <c r="H176" s="137"/>
    </row>
    <row r="177" spans="1:10" s="33" customFormat="1" ht="12.75">
      <c r="A177" s="64"/>
      <c r="B177" s="37"/>
      <c r="C177" s="37"/>
      <c r="D177" s="33" t="s">
        <v>1357</v>
      </c>
      <c r="E177" s="456"/>
      <c r="F177" s="296"/>
      <c r="G177" s="296"/>
      <c r="H177" s="296"/>
      <c r="I177" s="34"/>
      <c r="J177" s="34"/>
    </row>
    <row r="178" spans="1:8" ht="12.75">
      <c r="A178" s="64"/>
      <c r="B178" s="35"/>
      <c r="C178" s="65"/>
      <c r="D178" s="64"/>
      <c r="H178" s="137"/>
    </row>
    <row r="179" spans="1:8" ht="12.75">
      <c r="A179" s="64"/>
      <c r="B179" s="35"/>
      <c r="C179" s="65"/>
      <c r="D179" s="64"/>
      <c r="H179" s="137"/>
    </row>
    <row r="180" spans="1:8" ht="12.75">
      <c r="A180" s="33"/>
      <c r="B180" s="35"/>
      <c r="C180" s="65"/>
      <c r="D180" s="64"/>
      <c r="H180" s="137"/>
    </row>
    <row r="181" spans="1:8" ht="12.75">
      <c r="A181" s="64"/>
      <c r="B181" s="35"/>
      <c r="C181" s="65"/>
      <c r="D181" s="64"/>
      <c r="H181" s="137"/>
    </row>
    <row r="182" spans="1:8" ht="12.75">
      <c r="A182" s="64"/>
      <c r="B182" s="35"/>
      <c r="C182" s="65"/>
      <c r="D182" s="64"/>
      <c r="H182" s="137"/>
    </row>
    <row r="183" spans="1:8" ht="12.75">
      <c r="A183" s="64"/>
      <c r="B183" s="35"/>
      <c r="C183" s="65"/>
      <c r="D183" s="64"/>
      <c r="H183" s="137"/>
    </row>
    <row r="184" spans="1:4" ht="12.75">
      <c r="A184" s="64"/>
      <c r="B184" s="35"/>
      <c r="C184" s="65"/>
      <c r="D184" s="64"/>
    </row>
    <row r="185" spans="1:4" ht="12.75">
      <c r="A185" s="64"/>
      <c r="B185" s="35"/>
      <c r="C185" s="65"/>
      <c r="D185" s="64"/>
    </row>
    <row r="186" ht="12.75">
      <c r="A186" s="64"/>
    </row>
    <row r="187" ht="12.75">
      <c r="A187" s="64"/>
    </row>
    <row r="188" ht="12.75">
      <c r="A188" s="64"/>
    </row>
  </sheetData>
  <sheetProtection/>
  <printOptions/>
  <pageMargins left="0.75" right="0.75" top="1" bottom="1" header="0.5" footer="0.5"/>
  <pageSetup horizontalDpi="300" verticalDpi="300" orientation="portrait" paperSize="9" r:id="rId2"/>
  <rowBreaks count="3" manualBreakCount="3">
    <brk id="54" max="255" man="1"/>
    <brk id="64" max="255" man="1"/>
    <brk id="14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D89" sqref="D89"/>
    </sheetView>
  </sheetViews>
  <sheetFormatPr defaultColWidth="9.140625" defaultRowHeight="12.75"/>
  <cols>
    <col min="1" max="1" width="11.8515625" style="64" bestFit="1" customWidth="1"/>
    <col min="2" max="2" width="8.421875" style="35" customWidth="1"/>
    <col min="3" max="3" width="9.140625" style="65" customWidth="1"/>
    <col min="4" max="4" width="43.57421875" style="64" customWidth="1"/>
    <col min="5" max="5" width="13.57421875" style="137" customWidth="1"/>
    <col min="6" max="6" width="9.140625" style="61" customWidth="1"/>
    <col min="7" max="7" width="11.28125" style="147" bestFit="1" customWidth="1"/>
    <col min="8" max="8" width="10.28125" style="360" bestFit="1" customWidth="1"/>
    <col min="9" max="9" width="10.28125" style="64" bestFit="1" customWidth="1"/>
    <col min="10" max="16384" width="9.140625" style="64" customWidth="1"/>
  </cols>
  <sheetData>
    <row r="1" spans="1:5" ht="21">
      <c r="A1" s="218" t="s">
        <v>287</v>
      </c>
      <c r="B1" s="202"/>
      <c r="C1" s="289"/>
      <c r="D1" s="203"/>
      <c r="E1" s="122"/>
    </row>
    <row r="2" spans="1:5" ht="21">
      <c r="A2" s="201" t="s">
        <v>1276</v>
      </c>
      <c r="B2" s="202"/>
      <c r="C2" s="202"/>
      <c r="D2" s="203"/>
      <c r="E2" s="122"/>
    </row>
    <row r="3" spans="1:5" ht="21">
      <c r="A3" s="201" t="s">
        <v>999</v>
      </c>
      <c r="B3" s="202"/>
      <c r="C3" s="202"/>
      <c r="D3" s="203"/>
      <c r="E3" s="122"/>
    </row>
    <row r="4" spans="1:5" ht="15">
      <c r="A4" s="20" t="s">
        <v>897</v>
      </c>
      <c r="B4" s="152"/>
      <c r="C4" s="162"/>
      <c r="D4" s="154"/>
      <c r="E4" s="180"/>
    </row>
    <row r="5" spans="1:5" ht="15">
      <c r="A5" s="20"/>
      <c r="B5" s="152" t="s">
        <v>371</v>
      </c>
      <c r="C5" s="152" t="s">
        <v>372</v>
      </c>
      <c r="D5" s="154"/>
      <c r="E5" s="180"/>
    </row>
    <row r="6" spans="1:8" ht="15">
      <c r="A6" s="100">
        <v>34800</v>
      </c>
      <c r="B6" s="165">
        <v>3368</v>
      </c>
      <c r="C6" s="165">
        <v>1110303</v>
      </c>
      <c r="D6" s="154" t="s">
        <v>1037</v>
      </c>
      <c r="E6" s="418">
        <v>35000</v>
      </c>
      <c r="F6" s="61" t="s">
        <v>59</v>
      </c>
      <c r="H6" s="426"/>
    </row>
    <row r="7" spans="1:8" ht="15">
      <c r="A7" s="20"/>
      <c r="B7" s="152"/>
      <c r="C7" s="162"/>
      <c r="D7" s="168" t="s">
        <v>288</v>
      </c>
      <c r="E7" s="505">
        <f>SUM(E6)</f>
        <v>35000</v>
      </c>
      <c r="G7" s="296"/>
      <c r="H7" s="426"/>
    </row>
    <row r="8" spans="1:8" ht="15">
      <c r="A8" s="20"/>
      <c r="B8" s="152"/>
      <c r="C8" s="162"/>
      <c r="D8" s="173" t="s">
        <v>503</v>
      </c>
      <c r="E8" s="313"/>
      <c r="F8" s="315"/>
      <c r="G8" s="296">
        <v>35000</v>
      </c>
      <c r="H8" s="426"/>
    </row>
    <row r="9" spans="1:8" ht="15">
      <c r="A9" s="20"/>
      <c r="B9" s="152"/>
      <c r="C9" s="162"/>
      <c r="D9" s="173"/>
      <c r="E9" s="313"/>
      <c r="G9" s="296"/>
      <c r="H9" s="426"/>
    </row>
    <row r="10" spans="1:8" ht="21">
      <c r="A10" s="201"/>
      <c r="B10" s="202"/>
      <c r="C10" s="202"/>
      <c r="D10" s="203"/>
      <c r="E10" s="122"/>
      <c r="G10" s="315"/>
      <c r="H10" s="426">
        <f>SUM(H7)</f>
        <v>0</v>
      </c>
    </row>
    <row r="11" spans="1:8" ht="21">
      <c r="A11" s="201" t="s">
        <v>1277</v>
      </c>
      <c r="B11" s="202"/>
      <c r="C11" s="202"/>
      <c r="D11" s="203"/>
      <c r="E11" s="122"/>
      <c r="H11" s="426"/>
    </row>
    <row r="12" spans="1:8" ht="21">
      <c r="A12" s="201"/>
      <c r="B12" s="202"/>
      <c r="C12" s="202"/>
      <c r="D12" s="203"/>
      <c r="E12" s="122"/>
      <c r="H12" s="426"/>
    </row>
    <row r="13" spans="1:8" ht="21">
      <c r="A13" s="20" t="s">
        <v>6</v>
      </c>
      <c r="B13" s="202"/>
      <c r="C13" s="289"/>
      <c r="D13" s="203"/>
      <c r="E13" s="122"/>
      <c r="H13" s="426"/>
    </row>
    <row r="14" spans="1:8" ht="15">
      <c r="A14" s="20"/>
      <c r="B14" s="152" t="s">
        <v>371</v>
      </c>
      <c r="C14" s="152" t="s">
        <v>372</v>
      </c>
      <c r="D14" s="154"/>
      <c r="E14" s="180"/>
      <c r="H14" s="426"/>
    </row>
    <row r="15" spans="1:8" ht="30.75">
      <c r="A15" s="100"/>
      <c r="B15" s="165">
        <v>505</v>
      </c>
      <c r="C15" s="165">
        <v>1110501</v>
      </c>
      <c r="D15" s="290" t="s">
        <v>270</v>
      </c>
      <c r="E15" s="193">
        <v>72072.82</v>
      </c>
      <c r="G15" s="314"/>
      <c r="H15" s="426"/>
    </row>
    <row r="16" spans="1:8" ht="15">
      <c r="A16" s="100"/>
      <c r="B16" s="158">
        <v>509</v>
      </c>
      <c r="C16" s="165">
        <v>1110501</v>
      </c>
      <c r="D16" s="291" t="s">
        <v>1054</v>
      </c>
      <c r="E16" s="194">
        <v>19186.03</v>
      </c>
      <c r="G16" s="314"/>
      <c r="H16" s="426"/>
    </row>
    <row r="17" spans="1:8" ht="15">
      <c r="A17" s="20"/>
      <c r="B17" s="152"/>
      <c r="C17" s="163"/>
      <c r="D17" s="168" t="s">
        <v>288</v>
      </c>
      <c r="E17" s="214">
        <f>SUM(E15:E16)</f>
        <v>91258.85</v>
      </c>
      <c r="F17" s="64"/>
      <c r="G17" s="34">
        <v>91258.85</v>
      </c>
      <c r="H17" s="426"/>
    </row>
    <row r="18" spans="1:8" ht="15">
      <c r="A18" s="20"/>
      <c r="B18" s="152"/>
      <c r="C18" s="162"/>
      <c r="D18" s="60"/>
      <c r="E18" s="312"/>
      <c r="G18" s="314"/>
      <c r="H18" s="426"/>
    </row>
    <row r="19" spans="1:8" ht="15">
      <c r="A19" s="20" t="s">
        <v>271</v>
      </c>
      <c r="B19" s="152"/>
      <c r="C19" s="162"/>
      <c r="D19" s="60"/>
      <c r="E19" s="312"/>
      <c r="G19" s="314"/>
      <c r="H19" s="426"/>
    </row>
    <row r="20" spans="1:8" ht="15">
      <c r="A20" s="20"/>
      <c r="B20" s="152" t="s">
        <v>371</v>
      </c>
      <c r="C20" s="152" t="s">
        <v>372</v>
      </c>
      <c r="D20" s="60"/>
      <c r="E20" s="312"/>
      <c r="G20" s="314"/>
      <c r="H20" s="426"/>
    </row>
    <row r="21" spans="1:8" ht="15">
      <c r="A21" s="20"/>
      <c r="B21" s="165">
        <v>3286</v>
      </c>
      <c r="C21" s="165">
        <v>1110502</v>
      </c>
      <c r="D21" s="188" t="s">
        <v>272</v>
      </c>
      <c r="E21" s="603">
        <v>1000</v>
      </c>
      <c r="F21" s="643"/>
      <c r="G21" s="339"/>
      <c r="H21" s="426"/>
    </row>
    <row r="22" spans="1:8" ht="15">
      <c r="A22" s="20"/>
      <c r="B22" s="152"/>
      <c r="C22" s="162"/>
      <c r="D22" s="60" t="s">
        <v>681</v>
      </c>
      <c r="E22" s="107">
        <f>SUM(E21)</f>
        <v>1000</v>
      </c>
      <c r="F22" s="64"/>
      <c r="G22" s="339">
        <v>1000</v>
      </c>
      <c r="H22" s="427"/>
    </row>
    <row r="23" spans="1:8" ht="15">
      <c r="A23" s="20"/>
      <c r="B23" s="152"/>
      <c r="C23" s="162"/>
      <c r="D23" s="60"/>
      <c r="E23" s="107"/>
      <c r="F23" s="64"/>
      <c r="G23" s="339"/>
      <c r="H23" s="426"/>
    </row>
    <row r="24" spans="1:8" ht="15">
      <c r="A24" s="20"/>
      <c r="B24" s="152"/>
      <c r="C24" s="162"/>
      <c r="D24" s="60"/>
      <c r="E24" s="107"/>
      <c r="F24" s="64"/>
      <c r="G24" s="339"/>
      <c r="H24" s="426"/>
    </row>
    <row r="25" spans="1:8" ht="15">
      <c r="A25" s="20" t="s">
        <v>897</v>
      </c>
      <c r="B25" s="152"/>
      <c r="C25" s="162"/>
      <c r="D25" s="154"/>
      <c r="E25" s="100"/>
      <c r="F25" s="643"/>
      <c r="G25" s="339"/>
      <c r="H25" s="426"/>
    </row>
    <row r="26" spans="1:8" ht="15">
      <c r="A26" s="20"/>
      <c r="B26" s="152" t="s">
        <v>371</v>
      </c>
      <c r="C26" s="152" t="s">
        <v>372</v>
      </c>
      <c r="D26" s="154"/>
      <c r="E26" s="100"/>
      <c r="F26" s="643"/>
      <c r="G26" s="339"/>
      <c r="H26" s="426"/>
    </row>
    <row r="27" spans="1:8" ht="15">
      <c r="A27" s="100">
        <v>600</v>
      </c>
      <c r="B27" s="165">
        <v>2382</v>
      </c>
      <c r="C27" s="165">
        <v>1110503</v>
      </c>
      <c r="D27" s="154" t="s">
        <v>1056</v>
      </c>
      <c r="E27" s="603">
        <v>11000</v>
      </c>
      <c r="F27" s="643"/>
      <c r="G27" s="339"/>
      <c r="H27" s="426"/>
    </row>
    <row r="28" spans="1:8" ht="15">
      <c r="A28" s="20"/>
      <c r="B28" s="152"/>
      <c r="C28" s="162"/>
      <c r="D28" s="168" t="s">
        <v>288</v>
      </c>
      <c r="E28" s="624">
        <f>SUM(E27)</f>
        <v>11000</v>
      </c>
      <c r="F28" s="64"/>
      <c r="G28" s="339">
        <v>11000</v>
      </c>
      <c r="H28" s="426"/>
    </row>
    <row r="29" spans="1:8" ht="15">
      <c r="A29" s="20"/>
      <c r="B29" s="152"/>
      <c r="C29" s="162"/>
      <c r="D29" s="173"/>
      <c r="E29" s="313"/>
      <c r="G29" s="314"/>
      <c r="H29" s="426"/>
    </row>
    <row r="30" spans="1:8" ht="15">
      <c r="A30" s="20" t="s">
        <v>8</v>
      </c>
      <c r="B30" s="152"/>
      <c r="C30" s="162"/>
      <c r="D30" s="173"/>
      <c r="E30" s="313"/>
      <c r="G30" s="314"/>
      <c r="H30" s="426"/>
    </row>
    <row r="31" spans="1:8" ht="15">
      <c r="A31" s="20"/>
      <c r="B31" s="152" t="s">
        <v>371</v>
      </c>
      <c r="C31" s="152" t="s">
        <v>372</v>
      </c>
      <c r="D31" s="173"/>
      <c r="E31" s="313"/>
      <c r="G31" s="314"/>
      <c r="H31" s="426"/>
    </row>
    <row r="32" spans="1:8" ht="15">
      <c r="A32" s="100">
        <v>69916</v>
      </c>
      <c r="B32" s="165">
        <v>3339</v>
      </c>
      <c r="C32" s="165">
        <v>1110504</v>
      </c>
      <c r="D32" s="188" t="s">
        <v>119</v>
      </c>
      <c r="E32" s="603">
        <v>75000</v>
      </c>
      <c r="F32" s="643"/>
      <c r="G32" s="339"/>
      <c r="H32" s="426"/>
    </row>
    <row r="33" spans="1:8" ht="15">
      <c r="A33" s="20"/>
      <c r="B33" s="152"/>
      <c r="C33" s="162"/>
      <c r="D33" s="173" t="s">
        <v>288</v>
      </c>
      <c r="E33" s="644">
        <f>SUM(E32)</f>
        <v>75000</v>
      </c>
      <c r="F33" s="64"/>
      <c r="G33" s="339">
        <v>75000</v>
      </c>
      <c r="H33" s="426"/>
    </row>
    <row r="34" spans="1:8" ht="15">
      <c r="A34" s="20"/>
      <c r="B34" s="152"/>
      <c r="C34" s="162"/>
      <c r="D34" s="60"/>
      <c r="E34" s="312"/>
      <c r="G34" s="314"/>
      <c r="H34" s="426"/>
    </row>
    <row r="35" spans="1:8" ht="15">
      <c r="A35" s="20" t="s">
        <v>904</v>
      </c>
      <c r="B35" s="152"/>
      <c r="C35" s="162"/>
      <c r="D35" s="154"/>
      <c r="E35" s="180"/>
      <c r="G35" s="314"/>
      <c r="H35" s="426"/>
    </row>
    <row r="36" spans="1:8" ht="15">
      <c r="A36" s="20"/>
      <c r="B36" s="152" t="s">
        <v>371</v>
      </c>
      <c r="C36" s="152" t="s">
        <v>372</v>
      </c>
      <c r="D36" s="154"/>
      <c r="E36" s="180"/>
      <c r="G36" s="314"/>
      <c r="H36" s="426"/>
    </row>
    <row r="37" spans="1:8" ht="15">
      <c r="A37" s="100"/>
      <c r="B37" s="165">
        <v>560</v>
      </c>
      <c r="C37" s="165">
        <v>1110507</v>
      </c>
      <c r="D37" s="166" t="s">
        <v>1303</v>
      </c>
      <c r="E37" s="193">
        <v>6126.19</v>
      </c>
      <c r="F37" s="678"/>
      <c r="G37" s="381"/>
      <c r="H37" s="426"/>
    </row>
    <row r="38" spans="1:8" ht="15">
      <c r="A38" s="154"/>
      <c r="B38" s="152"/>
      <c r="C38" s="162"/>
      <c r="D38" s="60" t="s">
        <v>288</v>
      </c>
      <c r="E38" s="80">
        <f>SUM(E37)</f>
        <v>6126.19</v>
      </c>
      <c r="F38" s="377"/>
      <c r="G38" s="381">
        <v>6126.19</v>
      </c>
      <c r="H38" s="426"/>
    </row>
    <row r="39" spans="1:8" ht="15">
      <c r="A39" s="154"/>
      <c r="B39" s="152"/>
      <c r="C39" s="162"/>
      <c r="D39" s="154"/>
      <c r="E39" s="100"/>
      <c r="F39" s="33"/>
      <c r="G39" s="136"/>
      <c r="H39" s="426"/>
    </row>
    <row r="40" spans="1:8" ht="15">
      <c r="A40" s="154"/>
      <c r="B40" s="152"/>
      <c r="C40" s="162"/>
      <c r="D40" s="154" t="s">
        <v>504</v>
      </c>
      <c r="E40" s="180"/>
      <c r="F40" s="315"/>
      <c r="G40" s="371">
        <f>SUM(G17:G39)</f>
        <v>184385.04</v>
      </c>
      <c r="H40" s="426"/>
    </row>
    <row r="41" spans="1:8" ht="15">
      <c r="A41" s="154"/>
      <c r="B41" s="152"/>
      <c r="C41" s="162"/>
      <c r="D41" s="164"/>
      <c r="E41" s="180"/>
      <c r="H41" s="426"/>
    </row>
    <row r="42" spans="1:8" ht="21">
      <c r="A42" s="218" t="s">
        <v>287</v>
      </c>
      <c r="B42" s="202"/>
      <c r="C42" s="289"/>
      <c r="D42" s="203"/>
      <c r="E42" s="122"/>
      <c r="H42" s="426"/>
    </row>
    <row r="43" spans="1:8" ht="21">
      <c r="A43" s="201" t="s">
        <v>1276</v>
      </c>
      <c r="B43" s="202"/>
      <c r="C43" s="202"/>
      <c r="D43" s="203"/>
      <c r="E43" s="122"/>
      <c r="H43" s="426"/>
    </row>
    <row r="44" spans="1:8" ht="21">
      <c r="A44" s="201" t="s">
        <v>1278</v>
      </c>
      <c r="B44" s="202"/>
      <c r="C44" s="202"/>
      <c r="D44" s="203"/>
      <c r="E44" s="122"/>
      <c r="H44" s="426"/>
    </row>
    <row r="45" spans="1:8" ht="13.5">
      <c r="A45" s="3"/>
      <c r="B45" s="23"/>
      <c r="C45" s="23"/>
      <c r="D45" s="1"/>
      <c r="E45" s="122"/>
      <c r="H45" s="426"/>
    </row>
    <row r="46" spans="1:8" ht="15">
      <c r="A46" s="20" t="s">
        <v>275</v>
      </c>
      <c r="B46" s="152"/>
      <c r="C46" s="152"/>
      <c r="D46" s="154"/>
      <c r="E46" s="180"/>
      <c r="H46" s="426"/>
    </row>
    <row r="47" spans="1:8" ht="15">
      <c r="A47" s="20"/>
      <c r="B47" s="152" t="s">
        <v>371</v>
      </c>
      <c r="C47" s="152" t="s">
        <v>372</v>
      </c>
      <c r="D47" s="154"/>
      <c r="E47" s="180"/>
      <c r="G47" s="314"/>
      <c r="H47" s="426"/>
    </row>
    <row r="48" spans="1:8" ht="15">
      <c r="A48" s="20"/>
      <c r="B48" s="165">
        <v>3287</v>
      </c>
      <c r="C48" s="185">
        <v>1110602</v>
      </c>
      <c r="D48" s="166" t="s">
        <v>277</v>
      </c>
      <c r="E48" s="603">
        <v>2000</v>
      </c>
      <c r="F48" s="643"/>
      <c r="G48" s="339"/>
      <c r="H48" s="426"/>
    </row>
    <row r="49" spans="1:8" ht="15">
      <c r="A49" s="154"/>
      <c r="B49" s="152"/>
      <c r="C49" s="152"/>
      <c r="D49" s="60" t="s">
        <v>288</v>
      </c>
      <c r="E49" s="624">
        <f>SUM(E48)</f>
        <v>2000</v>
      </c>
      <c r="F49" s="64"/>
      <c r="G49" s="339">
        <v>2000</v>
      </c>
      <c r="H49" s="426"/>
    </row>
    <row r="50" spans="1:8" ht="15">
      <c r="A50" s="20" t="s">
        <v>278</v>
      </c>
      <c r="B50" s="152"/>
      <c r="C50" s="152"/>
      <c r="D50" s="154"/>
      <c r="E50" s="180"/>
      <c r="G50" s="314"/>
      <c r="H50" s="426"/>
    </row>
    <row r="51" spans="1:8" ht="15">
      <c r="A51" s="20"/>
      <c r="B51" s="165">
        <v>3288</v>
      </c>
      <c r="C51" s="185">
        <v>1110603</v>
      </c>
      <c r="D51" s="166" t="s">
        <v>1160</v>
      </c>
      <c r="E51" s="603">
        <v>0</v>
      </c>
      <c r="F51" s="643"/>
      <c r="G51" s="339"/>
      <c r="H51" s="426"/>
    </row>
    <row r="52" spans="1:8" ht="15">
      <c r="A52" s="20"/>
      <c r="B52" s="155">
        <v>3436</v>
      </c>
      <c r="C52" s="177">
        <v>1110603</v>
      </c>
      <c r="D52" s="164" t="s">
        <v>198</v>
      </c>
      <c r="E52" s="605">
        <v>58000</v>
      </c>
      <c r="F52" s="643"/>
      <c r="G52" s="339"/>
      <c r="H52" s="426"/>
    </row>
    <row r="53" spans="1:8" ht="15">
      <c r="A53" s="154"/>
      <c r="B53" s="152"/>
      <c r="C53" s="152"/>
      <c r="D53" s="60" t="s">
        <v>288</v>
      </c>
      <c r="E53" s="107">
        <f>SUM(E51:E52)</f>
        <v>58000</v>
      </c>
      <c r="F53" s="64"/>
      <c r="G53" s="339">
        <v>58000</v>
      </c>
      <c r="H53" s="426"/>
    </row>
    <row r="54" spans="1:8" ht="15">
      <c r="A54" s="154"/>
      <c r="B54" s="152"/>
      <c r="C54" s="152"/>
      <c r="D54" s="60"/>
      <c r="E54" s="100"/>
      <c r="F54" s="643"/>
      <c r="G54" s="339"/>
      <c r="H54" s="426"/>
    </row>
    <row r="55" spans="1:8" ht="15">
      <c r="A55" s="292" t="s">
        <v>804</v>
      </c>
      <c r="B55" s="152"/>
      <c r="C55" s="154"/>
      <c r="D55" s="175"/>
      <c r="E55" s="100"/>
      <c r="F55" s="643"/>
      <c r="G55" s="339"/>
      <c r="H55" s="426"/>
    </row>
    <row r="56" spans="1:8" ht="15">
      <c r="A56" s="292"/>
      <c r="B56" s="152" t="s">
        <v>371</v>
      </c>
      <c r="C56" s="152" t="s">
        <v>372</v>
      </c>
      <c r="D56" s="175"/>
      <c r="E56" s="100"/>
      <c r="F56" s="643"/>
      <c r="G56" s="339"/>
      <c r="H56" s="426"/>
    </row>
    <row r="57" spans="1:8" ht="30.75">
      <c r="A57" s="392"/>
      <c r="B57" s="165">
        <v>2380</v>
      </c>
      <c r="C57" s="165">
        <v>1110605</v>
      </c>
      <c r="D57" s="293" t="s">
        <v>1161</v>
      </c>
      <c r="E57" s="603">
        <v>40000</v>
      </c>
      <c r="F57" s="643"/>
      <c r="G57" s="339"/>
      <c r="H57" s="426"/>
    </row>
    <row r="58" spans="1:8" ht="15">
      <c r="A58" s="154"/>
      <c r="B58" s="152"/>
      <c r="C58" s="162"/>
      <c r="D58" s="60" t="s">
        <v>288</v>
      </c>
      <c r="E58" s="107">
        <f>SUM(E57)</f>
        <v>40000</v>
      </c>
      <c r="F58" s="64"/>
      <c r="G58" s="339">
        <v>40000</v>
      </c>
      <c r="H58" s="426"/>
    </row>
    <row r="59" spans="1:8" ht="15">
      <c r="A59" s="154"/>
      <c r="B59" s="152"/>
      <c r="C59" s="162"/>
      <c r="D59" s="154"/>
      <c r="E59" s="100"/>
      <c r="F59" s="33"/>
      <c r="G59" s="339"/>
      <c r="H59" s="426"/>
    </row>
    <row r="60" spans="1:8" ht="15">
      <c r="A60" s="154"/>
      <c r="B60" s="152"/>
      <c r="C60" s="162"/>
      <c r="D60" s="154" t="s">
        <v>505</v>
      </c>
      <c r="E60" s="100"/>
      <c r="F60" s="33"/>
      <c r="G60" s="136">
        <f>SUM(G49:G59)</f>
        <v>100000</v>
      </c>
      <c r="H60" s="296"/>
    </row>
    <row r="61" spans="1:8" ht="13.5">
      <c r="A61" s="1"/>
      <c r="B61" s="23"/>
      <c r="C61" s="22"/>
      <c r="D61" s="1"/>
      <c r="E61" s="122"/>
      <c r="G61" s="314"/>
      <c r="H61" s="426"/>
    </row>
    <row r="62" spans="1:8" ht="21">
      <c r="A62" s="218" t="s">
        <v>287</v>
      </c>
      <c r="B62" s="202"/>
      <c r="C62" s="289"/>
      <c r="D62" s="203"/>
      <c r="E62" s="122"/>
      <c r="G62" s="314"/>
      <c r="H62" s="426"/>
    </row>
    <row r="63" spans="1:8" ht="21">
      <c r="A63" s="201" t="s">
        <v>1276</v>
      </c>
      <c r="B63" s="202"/>
      <c r="C63" s="202"/>
      <c r="D63" s="203"/>
      <c r="E63" s="122"/>
      <c r="G63" s="314"/>
      <c r="H63" s="426"/>
    </row>
    <row r="64" spans="1:8" ht="21">
      <c r="A64" s="201" t="s">
        <v>1279</v>
      </c>
      <c r="B64" s="202"/>
      <c r="C64" s="202"/>
      <c r="D64" s="203"/>
      <c r="E64" s="122"/>
      <c r="G64" s="314"/>
      <c r="H64" s="426"/>
    </row>
    <row r="65" spans="1:8" ht="13.5">
      <c r="A65" s="1"/>
      <c r="B65" s="23"/>
      <c r="C65" s="23"/>
      <c r="D65" s="1"/>
      <c r="E65" s="122"/>
      <c r="G65" s="314"/>
      <c r="H65" s="426"/>
    </row>
    <row r="66" spans="1:8" ht="15">
      <c r="A66" s="20" t="s">
        <v>834</v>
      </c>
      <c r="B66" s="152"/>
      <c r="C66" s="162"/>
      <c r="D66" s="154"/>
      <c r="E66" s="180"/>
      <c r="G66" s="314"/>
      <c r="H66" s="426"/>
    </row>
    <row r="67" spans="1:8" ht="15">
      <c r="A67" s="20"/>
      <c r="B67" s="152" t="s">
        <v>371</v>
      </c>
      <c r="C67" s="152" t="s">
        <v>372</v>
      </c>
      <c r="D67" s="154"/>
      <c r="E67" s="180"/>
      <c r="G67" s="314"/>
      <c r="H67" s="426"/>
    </row>
    <row r="68" spans="1:8" ht="15">
      <c r="A68" s="154">
        <v>80000</v>
      </c>
      <c r="B68" s="162">
        <v>2381</v>
      </c>
      <c r="C68" s="162">
        <v>1110703</v>
      </c>
      <c r="D68" s="154" t="s">
        <v>1384</v>
      </c>
      <c r="E68" s="100">
        <v>80000</v>
      </c>
      <c r="G68" s="314"/>
      <c r="H68" s="426"/>
    </row>
    <row r="69" spans="1:8" ht="15">
      <c r="A69" s="100">
        <v>19000</v>
      </c>
      <c r="B69" s="165">
        <v>2383</v>
      </c>
      <c r="C69" s="162">
        <v>1110703</v>
      </c>
      <c r="D69" s="290" t="s">
        <v>552</v>
      </c>
      <c r="E69" s="603">
        <v>21000</v>
      </c>
      <c r="F69" s="643"/>
      <c r="G69" s="339"/>
      <c r="H69" s="426"/>
    </row>
    <row r="70" spans="1:9" ht="15">
      <c r="A70" s="20"/>
      <c r="B70" s="152"/>
      <c r="C70" s="162"/>
      <c r="D70" s="60" t="s">
        <v>288</v>
      </c>
      <c r="E70" s="107">
        <f>SUM(E68:E69)</f>
        <v>101000</v>
      </c>
      <c r="F70" s="64"/>
      <c r="G70" s="339">
        <v>101000</v>
      </c>
      <c r="H70" s="426"/>
      <c r="I70" s="136"/>
    </row>
    <row r="71" spans="1:8" ht="13.5">
      <c r="A71" s="1"/>
      <c r="B71" s="23"/>
      <c r="C71" s="22"/>
      <c r="D71" s="1"/>
      <c r="E71" s="122"/>
      <c r="F71" s="315"/>
      <c r="G71" s="296"/>
      <c r="H71" s="426"/>
    </row>
    <row r="72" spans="1:8" ht="13.5">
      <c r="A72" s="1"/>
      <c r="B72" s="23"/>
      <c r="C72" s="22"/>
      <c r="D72" s="1"/>
      <c r="E72" s="122"/>
      <c r="G72" s="314"/>
      <c r="H72" s="426"/>
    </row>
    <row r="73" spans="1:8" ht="15">
      <c r="A73" s="20" t="s">
        <v>1135</v>
      </c>
      <c r="B73" s="152"/>
      <c r="C73" s="162"/>
      <c r="D73" s="154"/>
      <c r="E73" s="180"/>
      <c r="G73" s="314"/>
      <c r="H73" s="426"/>
    </row>
    <row r="74" spans="1:8" ht="15">
      <c r="A74" s="20"/>
      <c r="B74" s="152" t="s">
        <v>371</v>
      </c>
      <c r="C74" s="152" t="s">
        <v>372</v>
      </c>
      <c r="D74" s="154"/>
      <c r="E74" s="180"/>
      <c r="G74" s="314"/>
      <c r="H74" s="426"/>
    </row>
    <row r="75" spans="1:8" ht="15">
      <c r="A75" s="100">
        <v>3099</v>
      </c>
      <c r="B75" s="162">
        <v>2386</v>
      </c>
      <c r="C75" s="162">
        <v>1110705</v>
      </c>
      <c r="D75" s="154" t="s">
        <v>1019</v>
      </c>
      <c r="E75" s="100">
        <v>3500</v>
      </c>
      <c r="F75" s="643"/>
      <c r="G75" s="339"/>
      <c r="H75" s="426"/>
    </row>
    <row r="76" spans="1:8" ht="15">
      <c r="A76" s="20"/>
      <c r="B76" s="152"/>
      <c r="C76" s="162"/>
      <c r="D76" s="60" t="s">
        <v>288</v>
      </c>
      <c r="E76" s="107">
        <f>SUM(E75)</f>
        <v>3500</v>
      </c>
      <c r="F76" s="64"/>
      <c r="G76" s="136">
        <v>3500</v>
      </c>
      <c r="H76" s="426"/>
    </row>
    <row r="77" spans="1:8" ht="13.5">
      <c r="A77" s="1"/>
      <c r="B77" s="23"/>
      <c r="C77" s="22"/>
      <c r="D77" s="1"/>
      <c r="E77" s="122"/>
      <c r="G77" s="314"/>
      <c r="H77" s="296"/>
    </row>
    <row r="78" spans="1:8" ht="13.5">
      <c r="A78" s="1"/>
      <c r="B78" s="23"/>
      <c r="C78" s="22"/>
      <c r="D78" s="3" t="s">
        <v>506</v>
      </c>
      <c r="E78" s="122"/>
      <c r="F78" s="315"/>
      <c r="G78" s="296"/>
      <c r="H78" s="426"/>
    </row>
    <row r="79" spans="1:8" ht="13.5">
      <c r="A79" s="1"/>
      <c r="B79" s="23"/>
      <c r="C79" s="22"/>
      <c r="D79" s="1"/>
      <c r="E79" s="122"/>
      <c r="F79" s="315"/>
      <c r="G79" s="296"/>
      <c r="H79" s="426"/>
    </row>
    <row r="80" spans="1:8" ht="13.5">
      <c r="A80" s="1"/>
      <c r="B80" s="23"/>
      <c r="C80" s="22"/>
      <c r="D80" s="3" t="s">
        <v>1358</v>
      </c>
      <c r="E80" s="122"/>
      <c r="G80" s="314"/>
      <c r="H80" s="426"/>
    </row>
    <row r="81" spans="1:8" ht="13.5">
      <c r="A81" s="1"/>
      <c r="B81" s="23"/>
      <c r="C81" s="22"/>
      <c r="D81" s="1"/>
      <c r="E81" s="122"/>
      <c r="G81" s="314"/>
      <c r="H81" s="426"/>
    </row>
    <row r="82" spans="7:8" ht="12.75">
      <c r="G82" s="314"/>
      <c r="H82" s="426"/>
    </row>
    <row r="83" spans="7:8" ht="12.75">
      <c r="G83" s="314"/>
      <c r="H83" s="426"/>
    </row>
    <row r="84" spans="7:8" ht="12.75">
      <c r="G84" s="314"/>
      <c r="H84" s="426"/>
    </row>
    <row r="85" spans="7:8" ht="12.75">
      <c r="G85" s="314"/>
      <c r="H85" s="426"/>
    </row>
    <row r="86" ht="12.75">
      <c r="G86" s="314"/>
    </row>
    <row r="87" ht="12.75">
      <c r="G87" s="314"/>
    </row>
    <row r="88" ht="12.75">
      <c r="G88" s="314"/>
    </row>
    <row r="89" ht="12.75">
      <c r="G89" s="314"/>
    </row>
    <row r="90" ht="12.75">
      <c r="G90" s="314"/>
    </row>
    <row r="91" ht="12.75">
      <c r="G91" s="314"/>
    </row>
    <row r="92" ht="12.75">
      <c r="G92" s="314"/>
    </row>
    <row r="93" ht="12.75">
      <c r="G93" s="314"/>
    </row>
    <row r="94" ht="12.75">
      <c r="G94" s="314"/>
    </row>
    <row r="95" ht="12.75">
      <c r="G95" s="314"/>
    </row>
    <row r="96" ht="12.75">
      <c r="G96" s="314"/>
    </row>
    <row r="97" ht="12.75">
      <c r="G97" s="314"/>
    </row>
    <row r="98" ht="12.75">
      <c r="G98" s="314"/>
    </row>
    <row r="99" ht="12.75">
      <c r="G99" s="314"/>
    </row>
    <row r="100" ht="12.75">
      <c r="G100" s="314"/>
    </row>
    <row r="101" ht="12.75">
      <c r="G101" s="314"/>
    </row>
    <row r="102" ht="12.75">
      <c r="G102" s="314"/>
    </row>
    <row r="103" ht="12.75">
      <c r="G103" s="314"/>
    </row>
    <row r="104" ht="12.75">
      <c r="G104" s="314"/>
    </row>
    <row r="105" ht="12.75">
      <c r="G105" s="314"/>
    </row>
    <row r="106" ht="12.75">
      <c r="G106" s="314"/>
    </row>
    <row r="107" ht="12.75">
      <c r="G107" s="314"/>
    </row>
    <row r="108" ht="12.75">
      <c r="G108" s="314"/>
    </row>
    <row r="109" ht="12.75">
      <c r="G109" s="314"/>
    </row>
    <row r="110" ht="12.75">
      <c r="G110" s="314"/>
    </row>
    <row r="111" ht="12.75">
      <c r="G111" s="314"/>
    </row>
    <row r="112" ht="12.75">
      <c r="G112" s="314"/>
    </row>
    <row r="113" ht="12.75">
      <c r="G113" s="314"/>
    </row>
    <row r="114" ht="12.75">
      <c r="G114" s="314"/>
    </row>
    <row r="115" ht="12.75">
      <c r="G115" s="314"/>
    </row>
    <row r="116" ht="12.75">
      <c r="G116" s="314"/>
    </row>
    <row r="117" ht="12.75">
      <c r="G117" s="314"/>
    </row>
    <row r="118" ht="12.75">
      <c r="G118" s="314"/>
    </row>
    <row r="119" ht="12.75">
      <c r="G119" s="314"/>
    </row>
    <row r="120" ht="12.75">
      <c r="G120" s="314"/>
    </row>
    <row r="121" ht="12.75">
      <c r="G121" s="314"/>
    </row>
    <row r="122" ht="12.75">
      <c r="G122" s="314"/>
    </row>
    <row r="123" ht="12.75">
      <c r="G123" s="314"/>
    </row>
    <row r="124" ht="12.75">
      <c r="G124" s="314"/>
    </row>
    <row r="125" ht="12.75">
      <c r="G125" s="314"/>
    </row>
    <row r="126" ht="12.75">
      <c r="G126" s="314"/>
    </row>
    <row r="127" ht="12.75">
      <c r="G127" s="314"/>
    </row>
    <row r="128" ht="12.75">
      <c r="G128" s="314"/>
    </row>
    <row r="129" ht="12.75">
      <c r="G129" s="314"/>
    </row>
    <row r="130" ht="12.75">
      <c r="G130" s="314"/>
    </row>
    <row r="131" ht="12.75">
      <c r="G131" s="314"/>
    </row>
    <row r="132" ht="12.75">
      <c r="G132" s="314"/>
    </row>
    <row r="133" ht="12.75">
      <c r="G133" s="314"/>
    </row>
    <row r="134" ht="12.75">
      <c r="G134" s="314"/>
    </row>
    <row r="135" ht="12.75">
      <c r="G135" s="314"/>
    </row>
    <row r="136" ht="12.75">
      <c r="G136" s="314"/>
    </row>
    <row r="137" ht="12.75">
      <c r="G137" s="314"/>
    </row>
    <row r="138" ht="12.75">
      <c r="G138" s="314"/>
    </row>
    <row r="139" ht="12.75">
      <c r="G139" s="314"/>
    </row>
    <row r="140" ht="12.75">
      <c r="G140" s="314"/>
    </row>
    <row r="141" ht="12.75">
      <c r="G141" s="314"/>
    </row>
    <row r="142" ht="12.75">
      <c r="G142" s="314"/>
    </row>
    <row r="143" ht="12.75">
      <c r="G143" s="314"/>
    </row>
    <row r="144" ht="12.75">
      <c r="G144" s="314"/>
    </row>
    <row r="145" ht="12.75">
      <c r="G145" s="314"/>
    </row>
    <row r="146" ht="12.75">
      <c r="G146" s="314"/>
    </row>
    <row r="147" ht="12.75">
      <c r="G147" s="314"/>
    </row>
    <row r="148" ht="12.75">
      <c r="G148" s="314"/>
    </row>
    <row r="149" ht="12.75">
      <c r="G149" s="314"/>
    </row>
    <row r="150" ht="12.75">
      <c r="G150" s="314"/>
    </row>
    <row r="151" ht="12.75">
      <c r="G151" s="314"/>
    </row>
    <row r="152" ht="12.75">
      <c r="G152" s="314"/>
    </row>
    <row r="153" ht="12.75">
      <c r="G153" s="314"/>
    </row>
    <row r="154" ht="12.75">
      <c r="G154" s="314"/>
    </row>
    <row r="155" ht="12.75">
      <c r="G155" s="314"/>
    </row>
    <row r="156" ht="12.75">
      <c r="G156" s="314"/>
    </row>
    <row r="157" ht="12.75">
      <c r="G157" s="314"/>
    </row>
    <row r="158" ht="12.75">
      <c r="G158" s="314"/>
    </row>
    <row r="159" ht="12.75">
      <c r="G159" s="314"/>
    </row>
    <row r="160" ht="12.75">
      <c r="G160" s="314"/>
    </row>
    <row r="161" ht="12.75">
      <c r="G161" s="314"/>
    </row>
    <row r="162" ht="12.75">
      <c r="G162" s="314"/>
    </row>
    <row r="163" ht="12.75">
      <c r="G163" s="314"/>
    </row>
    <row r="164" ht="12.75">
      <c r="G164" s="314"/>
    </row>
    <row r="165" ht="12.75">
      <c r="G165" s="314"/>
    </row>
    <row r="166" ht="12.75">
      <c r="G166" s="314"/>
    </row>
    <row r="167" ht="12.75">
      <c r="G167" s="314"/>
    </row>
    <row r="168" ht="12.75">
      <c r="G168" s="314"/>
    </row>
  </sheetData>
  <sheetProtection/>
  <printOptions/>
  <pageMargins left="0.75" right="0.75" top="1" bottom="1" header="0.5" footer="0.5"/>
  <pageSetup horizontalDpi="300" verticalDpi="300" orientation="portrait" paperSize="9" r:id="rId1"/>
  <rowBreaks count="3" manualBreakCount="3">
    <brk id="9" max="255" man="1"/>
    <brk id="41" max="255" man="1"/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B1">
      <selection activeCell="E8" sqref="E8"/>
    </sheetView>
  </sheetViews>
  <sheetFormatPr defaultColWidth="9.140625" defaultRowHeight="18" customHeight="1"/>
  <cols>
    <col min="1" max="1" width="15.7109375" style="1" customWidth="1"/>
    <col min="2" max="2" width="70.7109375" style="1" customWidth="1"/>
    <col min="3" max="16384" width="9.140625" style="1" customWidth="1"/>
  </cols>
  <sheetData>
    <row r="1" ht="18" customHeight="1">
      <c r="A1" s="20" t="s">
        <v>287</v>
      </c>
    </row>
    <row r="3" spans="1:2" ht="18" customHeight="1">
      <c r="A3" s="3"/>
      <c r="B3" s="3"/>
    </row>
    <row r="4" spans="1:2" ht="18" customHeight="1">
      <c r="A4" s="3" t="s">
        <v>1387</v>
      </c>
      <c r="B4" s="19" t="s">
        <v>1388</v>
      </c>
    </row>
    <row r="5" spans="1:2" ht="18" customHeight="1">
      <c r="A5" s="1" t="s">
        <v>1392</v>
      </c>
      <c r="B5" s="1" t="s">
        <v>1389</v>
      </c>
    </row>
    <row r="6" spans="1:2" ht="18" customHeight="1">
      <c r="A6" s="1" t="s">
        <v>1393</v>
      </c>
      <c r="B6" s="1" t="s">
        <v>1390</v>
      </c>
    </row>
    <row r="7" spans="1:2" ht="18" customHeight="1">
      <c r="A7" s="1" t="s">
        <v>1394</v>
      </c>
      <c r="B7" s="18" t="s">
        <v>46</v>
      </c>
    </row>
    <row r="8" spans="1:2" ht="18" customHeight="1">
      <c r="A8" s="1" t="s">
        <v>1395</v>
      </c>
      <c r="B8" s="1" t="s">
        <v>1391</v>
      </c>
    </row>
    <row r="9" spans="1:2" ht="18" customHeight="1">
      <c r="A9" s="1" t="s">
        <v>1396</v>
      </c>
      <c r="B9" s="1" t="s">
        <v>1397</v>
      </c>
    </row>
    <row r="10" spans="1:2" ht="18" customHeight="1">
      <c r="A10" s="1" t="s">
        <v>1398</v>
      </c>
      <c r="B10" s="1" t="s">
        <v>1399</v>
      </c>
    </row>
    <row r="11" spans="1:2" ht="18" customHeight="1">
      <c r="A11" s="1" t="s">
        <v>1400</v>
      </c>
      <c r="B11" s="1" t="s">
        <v>1401</v>
      </c>
    </row>
    <row r="12" spans="1:2" ht="18" customHeight="1">
      <c r="A12" s="3" t="s">
        <v>1402</v>
      </c>
      <c r="B12" s="3" t="s">
        <v>1403</v>
      </c>
    </row>
    <row r="13" spans="1:2" ht="18" customHeight="1">
      <c r="A13" s="1" t="s">
        <v>1392</v>
      </c>
      <c r="B13" s="1" t="s">
        <v>1404</v>
      </c>
    </row>
    <row r="14" spans="1:2" ht="18" customHeight="1">
      <c r="A14" s="1" t="s">
        <v>1393</v>
      </c>
      <c r="B14" s="1" t="s">
        <v>1405</v>
      </c>
    </row>
    <row r="15" spans="1:2" ht="18" customHeight="1">
      <c r="A15" s="3" t="s">
        <v>1406</v>
      </c>
      <c r="B15" s="3" t="s">
        <v>1407</v>
      </c>
    </row>
    <row r="16" spans="1:2" ht="18" customHeight="1">
      <c r="A16" s="1" t="s">
        <v>1392</v>
      </c>
      <c r="B16" s="1" t="s">
        <v>1430</v>
      </c>
    </row>
    <row r="17" spans="1:2" ht="18" customHeight="1">
      <c r="A17" s="1" t="s">
        <v>1393</v>
      </c>
      <c r="B17" s="1" t="s">
        <v>1408</v>
      </c>
    </row>
    <row r="18" spans="1:2" ht="18" customHeight="1">
      <c r="A18" s="1" t="s">
        <v>1409</v>
      </c>
      <c r="B18" s="1" t="s">
        <v>1410</v>
      </c>
    </row>
    <row r="19" spans="1:2" ht="18" customHeight="1">
      <c r="A19" s="3" t="s">
        <v>1431</v>
      </c>
      <c r="B19" s="3" t="s">
        <v>1432</v>
      </c>
    </row>
    <row r="20" spans="1:2" ht="18" customHeight="1">
      <c r="A20" s="1" t="s">
        <v>1392</v>
      </c>
      <c r="B20" s="1" t="s">
        <v>1433</v>
      </c>
    </row>
    <row r="21" spans="1:2" ht="18" customHeight="1">
      <c r="A21" s="1" t="s">
        <v>1393</v>
      </c>
      <c r="B21" s="1" t="s">
        <v>1434</v>
      </c>
    </row>
    <row r="22" spans="1:2" ht="18" customHeight="1">
      <c r="A22" s="1" t="s">
        <v>1394</v>
      </c>
      <c r="B22" s="1" t="s">
        <v>1435</v>
      </c>
    </row>
    <row r="23" spans="1:2" ht="18" customHeight="1">
      <c r="A23" s="1" t="s">
        <v>1395</v>
      </c>
      <c r="B23" s="1" t="s">
        <v>1436</v>
      </c>
    </row>
    <row r="24" spans="1:2" ht="18" customHeight="1">
      <c r="A24" s="1" t="s">
        <v>1396</v>
      </c>
      <c r="B24" s="1" t="s">
        <v>1437</v>
      </c>
    </row>
    <row r="25" spans="1:2" ht="18" customHeight="1">
      <c r="A25" s="3" t="s">
        <v>1438</v>
      </c>
      <c r="B25" s="3" t="s">
        <v>1439</v>
      </c>
    </row>
    <row r="26" spans="1:2" ht="18" customHeight="1">
      <c r="A26" s="1" t="s">
        <v>1392</v>
      </c>
      <c r="B26" s="1" t="s">
        <v>1440</v>
      </c>
    </row>
    <row r="27" spans="1:2" ht="18" customHeight="1">
      <c r="A27" s="1" t="s">
        <v>1393</v>
      </c>
      <c r="B27" s="1" t="s">
        <v>1441</v>
      </c>
    </row>
    <row r="28" spans="1:2" ht="18" customHeight="1">
      <c r="A28" s="3" t="s">
        <v>1442</v>
      </c>
      <c r="B28" s="3" t="s">
        <v>1443</v>
      </c>
    </row>
    <row r="29" spans="1:2" ht="18" customHeight="1">
      <c r="A29" s="1" t="s">
        <v>1392</v>
      </c>
      <c r="B29" s="1" t="s">
        <v>1444</v>
      </c>
    </row>
    <row r="30" spans="1:2" ht="18" customHeight="1">
      <c r="A30" s="1" t="s">
        <v>1393</v>
      </c>
      <c r="B30" s="1" t="s">
        <v>1445</v>
      </c>
    </row>
    <row r="31" spans="1:2" ht="18" customHeight="1">
      <c r="A31" s="1" t="s">
        <v>1394</v>
      </c>
      <c r="B31" s="1" t="s">
        <v>1446</v>
      </c>
    </row>
    <row r="32" spans="1:2" ht="18" customHeight="1">
      <c r="A32" s="3" t="s">
        <v>1447</v>
      </c>
      <c r="B32" s="3" t="s">
        <v>1448</v>
      </c>
    </row>
    <row r="33" spans="1:2" ht="18" customHeight="1">
      <c r="A33" s="1" t="s">
        <v>1392</v>
      </c>
      <c r="B33" s="1" t="s">
        <v>1449</v>
      </c>
    </row>
    <row r="34" spans="1:2" ht="18" customHeight="1">
      <c r="A34" s="1" t="s">
        <v>1393</v>
      </c>
      <c r="B34" s="1" t="s">
        <v>1450</v>
      </c>
    </row>
    <row r="35" spans="1:2" ht="18" customHeight="1">
      <c r="A35" s="3" t="s">
        <v>1451</v>
      </c>
      <c r="B35" s="3" t="s">
        <v>0</v>
      </c>
    </row>
    <row r="36" spans="1:2" ht="18" customHeight="1">
      <c r="A36" s="1" t="s">
        <v>1392</v>
      </c>
      <c r="B36" s="1" t="s">
        <v>1</v>
      </c>
    </row>
    <row r="37" spans="1:2" ht="18" customHeight="1">
      <c r="A37" s="1" t="s">
        <v>1393</v>
      </c>
      <c r="B37" s="1" t="s">
        <v>2</v>
      </c>
    </row>
    <row r="38" spans="1:2" ht="18" customHeight="1">
      <c r="A38" s="1" t="s">
        <v>1394</v>
      </c>
      <c r="B38" s="1" t="s">
        <v>9</v>
      </c>
    </row>
    <row r="41" spans="1:2" ht="18" customHeight="1">
      <c r="A41" s="3" t="s">
        <v>10</v>
      </c>
      <c r="B41" s="19" t="s">
        <v>11</v>
      </c>
    </row>
    <row r="42" spans="1:2" ht="18" customHeight="1">
      <c r="A42" s="1" t="s">
        <v>1392</v>
      </c>
      <c r="B42" s="1" t="s">
        <v>12</v>
      </c>
    </row>
    <row r="43" spans="1:2" ht="18" customHeight="1">
      <c r="A43" s="1" t="s">
        <v>1393</v>
      </c>
      <c r="B43" s="1" t="s">
        <v>13</v>
      </c>
    </row>
    <row r="44" spans="1:2" ht="18" customHeight="1">
      <c r="A44" s="1" t="s">
        <v>1394</v>
      </c>
      <c r="B44" s="1" t="s">
        <v>14</v>
      </c>
    </row>
    <row r="45" spans="1:2" ht="18" customHeight="1">
      <c r="A45" s="1" t="s">
        <v>1395</v>
      </c>
      <c r="B45" s="1" t="s">
        <v>15</v>
      </c>
    </row>
    <row r="46" spans="1:2" ht="18" customHeight="1">
      <c r="A46" s="1" t="s">
        <v>1396</v>
      </c>
      <c r="B46" s="1" t="s">
        <v>16</v>
      </c>
    </row>
    <row r="47" spans="1:2" ht="18" customHeight="1">
      <c r="A47" s="1" t="s">
        <v>1398</v>
      </c>
      <c r="B47" s="18" t="s">
        <v>47</v>
      </c>
    </row>
    <row r="48" spans="1:2" ht="18" customHeight="1">
      <c r="A48" s="3" t="s">
        <v>17</v>
      </c>
      <c r="B48" s="3" t="s">
        <v>18</v>
      </c>
    </row>
    <row r="49" spans="1:2" ht="18" customHeight="1">
      <c r="A49" s="1" t="s">
        <v>1392</v>
      </c>
      <c r="B49" s="1" t="s">
        <v>19</v>
      </c>
    </row>
    <row r="50" spans="1:2" ht="18" customHeight="1">
      <c r="A50" s="1" t="s">
        <v>1393</v>
      </c>
      <c r="B50" s="1" t="s">
        <v>20</v>
      </c>
    </row>
    <row r="51" spans="1:2" ht="18" customHeight="1">
      <c r="A51" s="1" t="s">
        <v>1394</v>
      </c>
      <c r="B51" s="1" t="s">
        <v>21</v>
      </c>
    </row>
    <row r="52" spans="1:2" ht="18" customHeight="1">
      <c r="A52" s="1" t="s">
        <v>1395</v>
      </c>
      <c r="B52" s="1" t="s">
        <v>22</v>
      </c>
    </row>
    <row r="53" spans="1:2" ht="18" customHeight="1">
      <c r="A53" s="1" t="s">
        <v>1396</v>
      </c>
      <c r="B53" s="1" t="s">
        <v>23</v>
      </c>
    </row>
    <row r="54" spans="1:2" ht="18" customHeight="1">
      <c r="A54" s="3" t="s">
        <v>24</v>
      </c>
      <c r="B54" s="3" t="s">
        <v>25</v>
      </c>
    </row>
    <row r="55" spans="1:2" ht="18" customHeight="1">
      <c r="A55" s="1" t="s">
        <v>1392</v>
      </c>
      <c r="B55" s="1" t="s">
        <v>26</v>
      </c>
    </row>
    <row r="56" spans="1:2" ht="18" customHeight="1">
      <c r="A56" s="1" t="s">
        <v>1393</v>
      </c>
      <c r="B56" s="1" t="s">
        <v>31</v>
      </c>
    </row>
    <row r="57" spans="1:2" ht="18" customHeight="1">
      <c r="A57" s="1" t="s">
        <v>1394</v>
      </c>
      <c r="B57" s="1" t="s">
        <v>32</v>
      </c>
    </row>
    <row r="58" spans="1:2" ht="18" customHeight="1">
      <c r="A58" s="1" t="s">
        <v>1395</v>
      </c>
      <c r="B58" s="1" t="s">
        <v>33</v>
      </c>
    </row>
    <row r="59" spans="1:2" ht="18" customHeight="1">
      <c r="A59" s="1" t="s">
        <v>1396</v>
      </c>
      <c r="B59" s="1" t="s">
        <v>34</v>
      </c>
    </row>
    <row r="60" spans="1:2" ht="18" customHeight="1">
      <c r="A60" s="1" t="s">
        <v>1398</v>
      </c>
      <c r="B60" s="1" t="s">
        <v>35</v>
      </c>
    </row>
    <row r="61" spans="1:2" ht="18" customHeight="1">
      <c r="A61" s="1" t="s">
        <v>1400</v>
      </c>
      <c r="B61" s="1" t="s">
        <v>36</v>
      </c>
    </row>
    <row r="62" spans="1:2" ht="18" customHeight="1">
      <c r="A62" s="3" t="s">
        <v>37</v>
      </c>
      <c r="B62" s="3" t="s">
        <v>39</v>
      </c>
    </row>
    <row r="63" spans="1:2" ht="18" customHeight="1">
      <c r="A63" s="1" t="s">
        <v>1392</v>
      </c>
      <c r="B63" s="1" t="s">
        <v>40</v>
      </c>
    </row>
    <row r="64" spans="1:2" ht="18" customHeight="1">
      <c r="A64" s="1" t="s">
        <v>1393</v>
      </c>
      <c r="B64" s="1" t="s">
        <v>41</v>
      </c>
    </row>
    <row r="65" spans="1:2" ht="18" customHeight="1">
      <c r="A65" s="1" t="s">
        <v>1394</v>
      </c>
      <c r="B65" s="1" t="s">
        <v>42</v>
      </c>
    </row>
    <row r="66" spans="1:2" ht="18" customHeight="1">
      <c r="A66" s="1" t="s">
        <v>1395</v>
      </c>
      <c r="B66" s="1" t="s">
        <v>43</v>
      </c>
    </row>
    <row r="67" spans="1:2" ht="18" customHeight="1">
      <c r="A67" s="1" t="s">
        <v>1396</v>
      </c>
      <c r="B67" s="1" t="s">
        <v>44</v>
      </c>
    </row>
    <row r="68" spans="1:2" ht="18" customHeight="1">
      <c r="A68" s="1" t="s">
        <v>1398</v>
      </c>
      <c r="B68" s="1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J71" sqref="J71"/>
    </sheetView>
  </sheetViews>
  <sheetFormatPr defaultColWidth="9.140625" defaultRowHeight="12.75"/>
  <cols>
    <col min="1" max="1" width="10.140625" style="0" customWidth="1"/>
    <col min="2" max="2" width="10.28125" style="0" bestFit="1" customWidth="1"/>
    <col min="3" max="3" width="9.57421875" style="32" customWidth="1"/>
    <col min="4" max="4" width="9.28125" style="0" bestFit="1" customWidth="1"/>
    <col min="5" max="5" width="10.140625" style="0" customWidth="1"/>
    <col min="6" max="6" width="11.28125" style="0" bestFit="1" customWidth="1"/>
    <col min="7" max="7" width="10.28125" style="0" bestFit="1" customWidth="1"/>
    <col min="9" max="9" width="11.28125" style="0" bestFit="1" customWidth="1"/>
    <col min="10" max="10" width="12.7109375" style="0" customWidth="1"/>
  </cols>
  <sheetData>
    <row r="1" ht="12" customHeight="1">
      <c r="A1" s="33" t="s">
        <v>693</v>
      </c>
    </row>
    <row r="2" ht="6.75" customHeight="1">
      <c r="A2" s="33"/>
    </row>
    <row r="3" spans="1:9" s="36" customFormat="1" ht="48.75" customHeight="1">
      <c r="A3" s="36" t="s">
        <v>170</v>
      </c>
      <c r="B3" s="36" t="s">
        <v>173</v>
      </c>
      <c r="C3" s="373" t="s">
        <v>691</v>
      </c>
      <c r="D3" s="372" t="s">
        <v>686</v>
      </c>
      <c r="E3" s="372" t="s">
        <v>687</v>
      </c>
      <c r="F3" s="372" t="s">
        <v>688</v>
      </c>
      <c r="G3" s="372" t="s">
        <v>690</v>
      </c>
      <c r="H3" s="372" t="s">
        <v>692</v>
      </c>
      <c r="I3" s="372" t="s">
        <v>689</v>
      </c>
    </row>
    <row r="4" spans="1:9" s="33" customFormat="1" ht="12.75">
      <c r="A4" s="146">
        <v>644729</v>
      </c>
      <c r="B4" s="34"/>
      <c r="C4" s="34"/>
      <c r="D4" s="34"/>
      <c r="E4" s="381"/>
      <c r="F4" s="34"/>
      <c r="G4" s="374"/>
      <c r="H4" s="34"/>
      <c r="I4" s="34"/>
    </row>
    <row r="5" spans="1:9" s="33" customFormat="1" ht="12.75">
      <c r="A5" s="146">
        <v>74004</v>
      </c>
      <c r="B5" s="34"/>
      <c r="C5" s="34"/>
      <c r="D5" s="34"/>
      <c r="E5" s="34"/>
      <c r="F5" s="34"/>
      <c r="G5" s="34"/>
      <c r="H5" s="34"/>
      <c r="I5" s="34"/>
    </row>
    <row r="6" spans="1:9" ht="12.75">
      <c r="A6" s="146" t="s">
        <v>171</v>
      </c>
      <c r="B6" s="32"/>
      <c r="D6" s="32"/>
      <c r="E6" s="32"/>
      <c r="F6" s="32"/>
      <c r="G6" s="32"/>
      <c r="H6" s="32"/>
      <c r="I6" s="32"/>
    </row>
    <row r="7" spans="1:9" ht="12.75">
      <c r="A7" s="146">
        <v>3080581</v>
      </c>
      <c r="B7" s="32"/>
      <c r="D7" s="32"/>
      <c r="E7" s="32"/>
      <c r="F7" s="32"/>
      <c r="G7" s="32"/>
      <c r="H7" s="32"/>
      <c r="I7" s="32"/>
    </row>
    <row r="8" spans="1:9" ht="12.75">
      <c r="A8" s="146">
        <v>3070501</v>
      </c>
      <c r="B8" s="32"/>
      <c r="D8" s="32"/>
      <c r="E8" s="32"/>
      <c r="F8" s="32"/>
      <c r="G8" s="32"/>
      <c r="H8" s="32"/>
      <c r="I8" s="32"/>
    </row>
    <row r="9" spans="1:9" s="33" customFormat="1" ht="12.75">
      <c r="A9" s="146">
        <v>4089801</v>
      </c>
      <c r="B9" s="34"/>
      <c r="C9" s="34"/>
      <c r="D9" s="34"/>
      <c r="E9" s="34"/>
      <c r="F9" s="34"/>
      <c r="G9" s="34"/>
      <c r="H9" s="34"/>
      <c r="I9" s="34"/>
    </row>
    <row r="10" spans="1:9" ht="12.75">
      <c r="A10" s="146">
        <v>4003796</v>
      </c>
      <c r="B10" s="32"/>
      <c r="D10" s="32"/>
      <c r="E10" s="32"/>
      <c r="F10" s="32"/>
      <c r="G10" s="32"/>
      <c r="H10" s="32"/>
      <c r="I10" s="32"/>
    </row>
    <row r="11" spans="1:9" s="33" customFormat="1" ht="12.75">
      <c r="A11" s="146">
        <v>4110131</v>
      </c>
      <c r="B11" s="34"/>
      <c r="C11" s="34"/>
      <c r="D11" s="34"/>
      <c r="E11" s="34"/>
      <c r="F11" s="34"/>
      <c r="G11" s="34"/>
      <c r="H11" s="34"/>
      <c r="I11" s="34"/>
    </row>
    <row r="12" spans="1:9" ht="12.75">
      <c r="A12">
        <v>4146447</v>
      </c>
      <c r="B12" s="32"/>
      <c r="D12" s="32"/>
      <c r="E12" s="32"/>
      <c r="F12" s="32"/>
      <c r="G12" s="32"/>
      <c r="H12" s="32"/>
      <c r="I12" s="32"/>
    </row>
    <row r="13" spans="1:9" ht="12.75">
      <c r="A13">
        <v>4203439</v>
      </c>
      <c r="B13" s="32"/>
      <c r="D13" s="32"/>
      <c r="E13" s="32"/>
      <c r="F13" s="32"/>
      <c r="G13" s="32"/>
      <c r="H13" s="32"/>
      <c r="I13" s="32"/>
    </row>
    <row r="14" spans="1:9" ht="12.75">
      <c r="A14">
        <v>4283460</v>
      </c>
      <c r="B14" s="32"/>
      <c r="D14" s="32"/>
      <c r="E14" s="32"/>
      <c r="F14" s="32"/>
      <c r="G14" s="32"/>
      <c r="H14" s="32"/>
      <c r="I14" s="32"/>
    </row>
    <row r="15" spans="1:9" ht="12.75">
      <c r="A15">
        <v>4283463</v>
      </c>
      <c r="B15" s="32"/>
      <c r="D15" s="32"/>
      <c r="E15" s="32"/>
      <c r="F15" s="32"/>
      <c r="G15" s="32"/>
      <c r="H15" s="32"/>
      <c r="I15" s="32"/>
    </row>
    <row r="16" spans="1:9" ht="12.75">
      <c r="A16">
        <v>4283466</v>
      </c>
      <c r="B16" s="32"/>
      <c r="D16" s="32"/>
      <c r="E16" s="32"/>
      <c r="F16" s="32"/>
      <c r="G16" s="32"/>
      <c r="H16" s="32"/>
      <c r="I16" s="32"/>
    </row>
    <row r="17" spans="1:9" ht="12.75">
      <c r="A17">
        <v>4283496</v>
      </c>
      <c r="B17" s="32"/>
      <c r="D17" s="32"/>
      <c r="E17" s="32"/>
      <c r="F17" s="32"/>
      <c r="G17" s="32"/>
      <c r="H17" s="32"/>
      <c r="I17" s="32"/>
    </row>
    <row r="18" spans="1:9" ht="12.75">
      <c r="A18" t="s">
        <v>172</v>
      </c>
      <c r="B18" s="32"/>
      <c r="D18" s="32"/>
      <c r="E18" s="32"/>
      <c r="F18" s="32"/>
      <c r="G18" s="32"/>
      <c r="H18" s="32"/>
      <c r="I18" s="32"/>
    </row>
    <row r="19" spans="1:9" ht="12.75">
      <c r="A19">
        <v>4283497</v>
      </c>
      <c r="B19" s="32"/>
      <c r="D19" s="32"/>
      <c r="E19" s="32"/>
      <c r="F19" s="32"/>
      <c r="G19" s="32"/>
      <c r="H19" s="32"/>
      <c r="I19" s="32"/>
    </row>
    <row r="20" spans="1:9" ht="12.75">
      <c r="A20">
        <v>4274322</v>
      </c>
      <c r="B20" s="32"/>
      <c r="D20" s="32"/>
      <c r="E20" s="32"/>
      <c r="F20" s="32"/>
      <c r="G20" s="32"/>
      <c r="H20" s="32"/>
      <c r="I20" s="32"/>
    </row>
    <row r="21" spans="1:9" ht="12.75">
      <c r="A21">
        <v>4274323</v>
      </c>
      <c r="B21" s="32"/>
      <c r="D21" s="32"/>
      <c r="E21" s="32"/>
      <c r="F21" s="32"/>
      <c r="G21" s="32"/>
      <c r="H21" s="32"/>
      <c r="I21" s="32"/>
    </row>
    <row r="22" spans="1:9" ht="12.75">
      <c r="A22">
        <v>4283476</v>
      </c>
      <c r="B22" s="32"/>
      <c r="D22" s="32"/>
      <c r="E22" s="32"/>
      <c r="F22" s="32"/>
      <c r="G22" s="32"/>
      <c r="H22" s="32"/>
      <c r="I22" s="32"/>
    </row>
    <row r="23" spans="1:9" ht="12.75">
      <c r="A23" t="s">
        <v>174</v>
      </c>
      <c r="B23" s="32"/>
      <c r="D23" s="32"/>
      <c r="E23" s="32"/>
      <c r="F23" s="32"/>
      <c r="G23" s="32"/>
      <c r="H23" s="32"/>
      <c r="I23" s="32"/>
    </row>
    <row r="24" spans="1:9" ht="12.75">
      <c r="A24">
        <v>4315591</v>
      </c>
      <c r="B24" s="32"/>
      <c r="D24" s="32"/>
      <c r="E24" s="32"/>
      <c r="F24" s="32"/>
      <c r="G24" s="32"/>
      <c r="H24" s="32"/>
      <c r="I24" s="32"/>
    </row>
    <row r="25" spans="1:9" ht="12.75">
      <c r="A25">
        <v>4318476</v>
      </c>
      <c r="B25" s="32"/>
      <c r="D25" s="32"/>
      <c r="E25" s="32"/>
      <c r="F25" s="32"/>
      <c r="G25" s="32"/>
      <c r="H25" s="32"/>
      <c r="I25" s="32"/>
    </row>
    <row r="26" spans="1:12" ht="12.75">
      <c r="A26">
        <v>4318477</v>
      </c>
      <c r="B26" s="32"/>
      <c r="D26" s="32"/>
      <c r="E26" s="32"/>
      <c r="F26" s="32"/>
      <c r="G26" s="32"/>
      <c r="H26" s="32"/>
      <c r="I26" s="32"/>
      <c r="L26" s="32"/>
    </row>
    <row r="27" spans="1:9" ht="12.75">
      <c r="A27">
        <v>4318482</v>
      </c>
      <c r="B27" s="32"/>
      <c r="D27" s="32"/>
      <c r="E27" s="32"/>
      <c r="F27" s="32"/>
      <c r="G27" s="32"/>
      <c r="H27" s="32"/>
      <c r="I27" s="32"/>
    </row>
    <row r="28" spans="1:9" ht="12.75">
      <c r="A28" t="s">
        <v>175</v>
      </c>
      <c r="B28" s="32"/>
      <c r="D28" s="32"/>
      <c r="E28" s="32"/>
      <c r="F28" s="32"/>
      <c r="G28" s="32"/>
      <c r="H28" s="32"/>
      <c r="I28" s="32"/>
    </row>
    <row r="29" spans="1:9" ht="12.75">
      <c r="A29" t="s">
        <v>176</v>
      </c>
      <c r="B29" s="32"/>
      <c r="D29" s="32"/>
      <c r="E29" s="32"/>
      <c r="F29" s="32"/>
      <c r="G29" s="32"/>
      <c r="H29" s="32"/>
      <c r="I29" s="32"/>
    </row>
    <row r="30" spans="1:9" ht="12.75">
      <c r="A30" t="s">
        <v>177</v>
      </c>
      <c r="B30" s="32"/>
      <c r="D30" s="32"/>
      <c r="E30" s="32"/>
      <c r="F30" s="32"/>
      <c r="G30" s="32"/>
      <c r="H30" s="32"/>
      <c r="I30" s="32"/>
    </row>
    <row r="31" spans="1:9" ht="12.75">
      <c r="A31" t="s">
        <v>178</v>
      </c>
      <c r="B31" s="32"/>
      <c r="D31" s="32"/>
      <c r="E31" s="32"/>
      <c r="F31" s="32"/>
      <c r="G31" s="32"/>
      <c r="H31" s="32"/>
      <c r="I31" s="32"/>
    </row>
    <row r="32" spans="1:9" ht="12.75">
      <c r="A32">
        <v>4318489</v>
      </c>
      <c r="B32" s="32"/>
      <c r="D32" s="32"/>
      <c r="E32" s="32"/>
      <c r="F32" s="32"/>
      <c r="G32" s="32"/>
      <c r="H32" s="32"/>
      <c r="I32" s="32"/>
    </row>
    <row r="33" spans="1:9" ht="12.75">
      <c r="A33" t="s">
        <v>179</v>
      </c>
      <c r="B33" s="32"/>
      <c r="D33" s="32"/>
      <c r="E33" s="32"/>
      <c r="F33" s="32"/>
      <c r="G33" s="32"/>
      <c r="H33" s="32"/>
      <c r="I33" s="32"/>
    </row>
    <row r="34" spans="1:9" ht="12.75">
      <c r="A34" t="s">
        <v>180</v>
      </c>
      <c r="B34" s="32"/>
      <c r="D34" s="32"/>
      <c r="E34" s="32"/>
      <c r="F34" s="32"/>
      <c r="G34" s="32"/>
      <c r="H34" s="32"/>
      <c r="I34" s="32"/>
    </row>
    <row r="35" spans="1:9" ht="12.75">
      <c r="A35" t="s">
        <v>181</v>
      </c>
      <c r="B35" s="32"/>
      <c r="D35" s="32"/>
      <c r="E35" s="32"/>
      <c r="F35" s="32"/>
      <c r="G35" s="32"/>
      <c r="H35" s="32"/>
      <c r="I35" s="32"/>
    </row>
    <row r="36" spans="1:9" ht="12.75">
      <c r="A36" t="s">
        <v>182</v>
      </c>
      <c r="B36" s="32"/>
      <c r="D36" s="32"/>
      <c r="E36" s="32"/>
      <c r="F36" s="32"/>
      <c r="G36" s="32"/>
      <c r="H36" s="32"/>
      <c r="I36" s="32"/>
    </row>
    <row r="37" spans="1:9" ht="12.75">
      <c r="A37" t="s">
        <v>183</v>
      </c>
      <c r="B37" s="32"/>
      <c r="D37" s="32"/>
      <c r="E37" s="32"/>
      <c r="F37" s="32"/>
      <c r="G37" s="32"/>
      <c r="H37" s="32"/>
      <c r="I37" s="32"/>
    </row>
    <row r="38" spans="1:9" ht="12.75">
      <c r="A38" t="s">
        <v>184</v>
      </c>
      <c r="B38" s="32"/>
      <c r="D38" s="32"/>
      <c r="E38" s="32"/>
      <c r="F38" s="32"/>
      <c r="G38" s="32"/>
      <c r="H38" s="32"/>
      <c r="I38" s="32"/>
    </row>
    <row r="39" spans="1:9" ht="12.75">
      <c r="A39">
        <v>4454352</v>
      </c>
      <c r="B39" s="32"/>
      <c r="D39" s="32"/>
      <c r="E39" s="32"/>
      <c r="F39" s="32"/>
      <c r="G39" s="32"/>
      <c r="H39" s="32"/>
      <c r="I39" s="32"/>
    </row>
    <row r="40" spans="1:9" ht="12.75">
      <c r="A40" s="394" t="s">
        <v>451</v>
      </c>
      <c r="B40" s="32"/>
      <c r="D40" s="32"/>
      <c r="E40" s="32"/>
      <c r="F40" s="32"/>
      <c r="G40" s="32"/>
      <c r="H40" s="32"/>
      <c r="I40" s="32"/>
    </row>
    <row r="41" spans="1:9" ht="12.75">
      <c r="A41" t="s">
        <v>186</v>
      </c>
      <c r="B41" s="32"/>
      <c r="D41" s="32"/>
      <c r="E41" s="32"/>
      <c r="F41" s="32"/>
      <c r="G41" s="32"/>
      <c r="H41" s="32"/>
      <c r="I41" s="32"/>
    </row>
    <row r="42" spans="1:9" ht="12.75">
      <c r="A42" t="s">
        <v>187</v>
      </c>
      <c r="B42" s="32"/>
      <c r="D42" s="32"/>
      <c r="E42" s="32"/>
      <c r="F42" s="32"/>
      <c r="G42" s="32"/>
      <c r="H42" s="32"/>
      <c r="I42" s="32"/>
    </row>
    <row r="43" spans="1:9" ht="12.75">
      <c r="A43" t="s">
        <v>188</v>
      </c>
      <c r="B43" s="32"/>
      <c r="D43" s="32"/>
      <c r="E43" s="32"/>
      <c r="F43" s="32"/>
      <c r="G43" s="32"/>
      <c r="H43" s="32"/>
      <c r="I43" s="32"/>
    </row>
    <row r="44" spans="1:9" ht="12.75">
      <c r="A44" t="s">
        <v>189</v>
      </c>
      <c r="B44" s="32"/>
      <c r="D44" s="32"/>
      <c r="E44" s="32"/>
      <c r="F44" s="32"/>
      <c r="G44" s="32"/>
      <c r="H44" s="32"/>
      <c r="I44" s="32"/>
    </row>
    <row r="45" spans="1:9" ht="12.75">
      <c r="A45" t="s">
        <v>452</v>
      </c>
      <c r="B45" s="32"/>
      <c r="D45" s="32"/>
      <c r="E45" s="32"/>
      <c r="F45" s="32"/>
      <c r="G45" s="32"/>
      <c r="H45" s="32"/>
      <c r="I45" s="32"/>
    </row>
    <row r="46" spans="1:9" ht="12.75">
      <c r="A46" t="s">
        <v>453</v>
      </c>
      <c r="B46" s="32"/>
      <c r="D46" s="32"/>
      <c r="E46" s="32"/>
      <c r="F46" s="32"/>
      <c r="G46" s="32"/>
      <c r="H46" s="32"/>
      <c r="I46" s="32"/>
    </row>
    <row r="47" spans="1:9" ht="12.75">
      <c r="A47" t="s">
        <v>454</v>
      </c>
      <c r="B47" s="32"/>
      <c r="D47" s="32"/>
      <c r="E47" s="32"/>
      <c r="F47" s="32"/>
      <c r="G47" s="32"/>
      <c r="H47" s="32"/>
      <c r="I47" s="32"/>
    </row>
    <row r="48" spans="1:9" ht="12.75">
      <c r="A48" t="s">
        <v>455</v>
      </c>
      <c r="B48" s="32"/>
      <c r="C48" s="396"/>
      <c r="D48" s="32"/>
      <c r="E48" s="32"/>
      <c r="F48" s="32"/>
      <c r="G48" s="32"/>
      <c r="H48" s="32"/>
      <c r="I48" s="32"/>
    </row>
    <row r="49" spans="1:9" ht="12.75">
      <c r="A49" t="s">
        <v>456</v>
      </c>
      <c r="B49" s="32"/>
      <c r="D49" s="32"/>
      <c r="E49" s="32"/>
      <c r="F49" s="32"/>
      <c r="G49" s="32"/>
      <c r="H49" s="32"/>
      <c r="I49" s="32"/>
    </row>
    <row r="50" spans="1:9" ht="12.75">
      <c r="A50" t="s">
        <v>457</v>
      </c>
      <c r="B50" s="32"/>
      <c r="D50" s="32"/>
      <c r="E50" s="32"/>
      <c r="F50" s="32"/>
      <c r="G50" s="32"/>
      <c r="H50" s="32"/>
      <c r="I50" s="32"/>
    </row>
    <row r="51" spans="1:9" ht="12.75">
      <c r="A51" t="s">
        <v>458</v>
      </c>
      <c r="B51" s="32"/>
      <c r="D51" s="32"/>
      <c r="E51" s="32"/>
      <c r="F51" s="32"/>
      <c r="G51" s="32"/>
      <c r="H51" s="32"/>
      <c r="I51" s="32"/>
    </row>
    <row r="52" spans="1:9" ht="12.75">
      <c r="A52" t="s">
        <v>459</v>
      </c>
      <c r="B52" s="32"/>
      <c r="D52" s="32"/>
      <c r="E52" s="32"/>
      <c r="F52" s="32"/>
      <c r="G52" s="32"/>
      <c r="H52" s="32"/>
      <c r="I52" s="32"/>
    </row>
    <row r="53" spans="1:9" ht="12.75">
      <c r="A53" t="s">
        <v>460</v>
      </c>
      <c r="B53" s="32"/>
      <c r="D53" s="32"/>
      <c r="E53" s="32"/>
      <c r="F53" s="32"/>
      <c r="G53" s="32"/>
      <c r="H53" s="32"/>
      <c r="I53" s="32"/>
    </row>
    <row r="54" spans="2:9" ht="12.75">
      <c r="B54" s="32"/>
      <c r="D54" s="32"/>
      <c r="E54" s="32"/>
      <c r="F54" s="32"/>
      <c r="G54" s="32"/>
      <c r="H54" s="32"/>
      <c r="I54" s="32"/>
    </row>
    <row r="55" spans="1:10" s="33" customFormat="1" ht="12.75">
      <c r="A55" s="33" t="s">
        <v>190</v>
      </c>
      <c r="B55" s="144">
        <f>SUM(B4:B44)</f>
        <v>0</v>
      </c>
      <c r="C55" s="397">
        <f aca="true" t="shared" si="0" ref="C55:I55">SUM(C7:C54)</f>
        <v>0</v>
      </c>
      <c r="D55" s="144">
        <f t="shared" si="0"/>
        <v>0</v>
      </c>
      <c r="E55" s="395">
        <f t="shared" si="0"/>
        <v>0</v>
      </c>
      <c r="F55" s="144">
        <f t="shared" si="0"/>
        <v>0</v>
      </c>
      <c r="G55" s="144">
        <f t="shared" si="0"/>
        <v>0</v>
      </c>
      <c r="H55" s="144">
        <f t="shared" si="0"/>
        <v>0</v>
      </c>
      <c r="I55" s="144">
        <f t="shared" si="0"/>
        <v>0</v>
      </c>
      <c r="J55" s="144">
        <f>SUM(B55:I55)</f>
        <v>0</v>
      </c>
    </row>
    <row r="56" spans="2:10" s="33" customFormat="1" ht="12.75">
      <c r="B56" s="144"/>
      <c r="C56" s="34"/>
      <c r="D56" s="144"/>
      <c r="E56" s="144"/>
      <c r="F56" s="144"/>
      <c r="G56" s="144"/>
      <c r="I56" s="144"/>
      <c r="J56" s="144"/>
    </row>
    <row r="57" spans="1:10" s="33" customFormat="1" ht="12.75">
      <c r="A57" s="33" t="s">
        <v>694</v>
      </c>
      <c r="B57"/>
      <c r="C57" s="32"/>
      <c r="D57" s="144"/>
      <c r="E57" s="144"/>
      <c r="F57" s="144"/>
      <c r="G57" s="144"/>
      <c r="I57" s="144"/>
      <c r="J57" s="144"/>
    </row>
    <row r="58" spans="1:10" s="146" customFormat="1" ht="26.25">
      <c r="A58" s="146" t="s">
        <v>170</v>
      </c>
      <c r="B58" s="399" t="s">
        <v>461</v>
      </c>
      <c r="C58" s="381"/>
      <c r="D58" s="398"/>
      <c r="E58" s="398"/>
      <c r="F58" s="400" t="s">
        <v>462</v>
      </c>
      <c r="G58" s="398"/>
      <c r="I58" s="398"/>
      <c r="J58" s="398"/>
    </row>
    <row r="59" spans="1:10" s="33" customFormat="1" ht="12.75">
      <c r="A59" s="146" t="s">
        <v>463</v>
      </c>
      <c r="B59" s="398"/>
      <c r="C59" s="34"/>
      <c r="D59" s="144"/>
      <c r="E59" s="144"/>
      <c r="F59" s="398"/>
      <c r="G59" s="144"/>
      <c r="I59" s="144"/>
      <c r="J59" s="398"/>
    </row>
    <row r="60" spans="1:10" s="33" customFormat="1" ht="12.75">
      <c r="A60" s="146" t="s">
        <v>464</v>
      </c>
      <c r="B60" s="144"/>
      <c r="C60" s="34"/>
      <c r="D60" s="144"/>
      <c r="E60" s="144"/>
      <c r="F60" s="398"/>
      <c r="G60" s="144"/>
      <c r="I60" s="144"/>
      <c r="J60" s="398"/>
    </row>
    <row r="61" spans="1:10" s="33" customFormat="1" ht="12.75">
      <c r="A61" s="146" t="s">
        <v>465</v>
      </c>
      <c r="B61" s="398"/>
      <c r="C61" s="34"/>
      <c r="D61" s="144"/>
      <c r="E61" s="144"/>
      <c r="F61" s="144"/>
      <c r="G61" s="144"/>
      <c r="I61" s="144"/>
      <c r="J61" s="398"/>
    </row>
    <row r="62" spans="1:10" s="33" customFormat="1" ht="12.75">
      <c r="A62" s="146" t="s">
        <v>466</v>
      </c>
      <c r="B62" s="144"/>
      <c r="C62" s="34"/>
      <c r="D62" s="144"/>
      <c r="E62" s="144"/>
      <c r="F62" s="398"/>
      <c r="G62" s="144"/>
      <c r="I62" s="144"/>
      <c r="J62" s="398"/>
    </row>
    <row r="63" spans="1:10" s="33" customFormat="1" ht="12.75">
      <c r="A63" s="146" t="s">
        <v>467</v>
      </c>
      <c r="B63" s="398"/>
      <c r="C63" s="34"/>
      <c r="D63" s="144"/>
      <c r="E63" s="144"/>
      <c r="F63" s="398"/>
      <c r="G63" s="144"/>
      <c r="I63" s="144"/>
      <c r="J63" s="398"/>
    </row>
    <row r="64" spans="1:10" s="33" customFormat="1" ht="12.75">
      <c r="A64" s="146" t="s">
        <v>468</v>
      </c>
      <c r="B64" s="398"/>
      <c r="C64" s="34"/>
      <c r="D64" s="144"/>
      <c r="E64" s="144"/>
      <c r="F64" s="398"/>
      <c r="G64" s="144"/>
      <c r="I64" s="144"/>
      <c r="J64" s="398"/>
    </row>
    <row r="65" spans="1:10" s="33" customFormat="1" ht="12.75">
      <c r="A65" s="33" t="s">
        <v>190</v>
      </c>
      <c r="B65" s="144">
        <f>SUM(B59:B64)</f>
        <v>0</v>
      </c>
      <c r="C65" s="34"/>
      <c r="D65" s="144"/>
      <c r="E65" s="144"/>
      <c r="F65" s="144">
        <f>SUM(F59:F64)</f>
        <v>0</v>
      </c>
      <c r="G65" s="144"/>
      <c r="I65" s="144"/>
      <c r="J65" s="144">
        <f>SUM(B65:I65)</f>
        <v>0</v>
      </c>
    </row>
    <row r="67" spans="1:4" ht="12.75">
      <c r="A67" s="33" t="s">
        <v>191</v>
      </c>
      <c r="D67" s="33" t="s">
        <v>695</v>
      </c>
    </row>
    <row r="68" ht="12.75">
      <c r="A68" t="s">
        <v>192</v>
      </c>
    </row>
    <row r="69" ht="12.75">
      <c r="A69" t="s">
        <v>199</v>
      </c>
    </row>
    <row r="70" ht="12.75">
      <c r="F70" s="32"/>
    </row>
    <row r="71" spans="1:10" ht="12.75">
      <c r="A71" s="33" t="s">
        <v>190</v>
      </c>
      <c r="F71" s="34">
        <f>SUM(F68:F70)</f>
        <v>0</v>
      </c>
      <c r="J71" s="34"/>
    </row>
    <row r="72" spans="1:10" ht="12.75">
      <c r="A72" s="33"/>
      <c r="F72" s="34"/>
      <c r="J72" s="34"/>
    </row>
    <row r="73" spans="7:10" ht="17.25">
      <c r="G73" s="145" t="s">
        <v>201</v>
      </c>
      <c r="J73" s="401">
        <f>SUM(J55:J71)</f>
        <v>0</v>
      </c>
    </row>
    <row r="74" ht="12.75">
      <c r="J74" s="144"/>
    </row>
    <row r="75" ht="12.75">
      <c r="J75" s="144"/>
    </row>
    <row r="78" spans="1:10" ht="12.75">
      <c r="A78" s="33" t="s">
        <v>200</v>
      </c>
      <c r="D78" t="s">
        <v>469</v>
      </c>
      <c r="F78" s="32"/>
      <c r="I78" s="371"/>
      <c r="J78" s="144"/>
    </row>
    <row r="79" spans="1:10" ht="12.75">
      <c r="A79" s="33"/>
      <c r="F79" s="32"/>
      <c r="I79" s="371"/>
      <c r="J79" s="144"/>
    </row>
    <row r="80" spans="1:10" ht="12.75">
      <c r="A80" s="33"/>
      <c r="B80" t="s">
        <v>470</v>
      </c>
      <c r="F80" s="32"/>
      <c r="I80" s="371"/>
      <c r="J80" s="144"/>
    </row>
    <row r="81" spans="1:10" ht="12.75">
      <c r="A81" s="33"/>
      <c r="F81" s="32"/>
      <c r="I81" s="371"/>
      <c r="J81" s="144"/>
    </row>
    <row r="82" spans="1:10" ht="12.75">
      <c r="A82" s="33"/>
      <c r="F82" s="32"/>
      <c r="I82" s="371"/>
      <c r="J82" s="144"/>
    </row>
    <row r="85" spans="7:10" ht="17.25">
      <c r="G85" s="145" t="s">
        <v>201</v>
      </c>
      <c r="J85" s="144">
        <f>SUM(J73:J84)</f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78">
      <selection activeCell="A41" sqref="A41:IV41"/>
    </sheetView>
  </sheetViews>
  <sheetFormatPr defaultColWidth="9.140625" defaultRowHeight="12.75"/>
  <cols>
    <col min="1" max="3" width="9.140625" style="147" customWidth="1"/>
    <col min="4" max="4" width="10.421875" style="147" customWidth="1"/>
    <col min="5" max="5" width="11.28125" style="147" bestFit="1" customWidth="1"/>
    <col min="6" max="6" width="14.00390625" style="495" customWidth="1"/>
    <col min="7" max="7" width="9.140625" style="495" customWidth="1"/>
    <col min="8" max="8" width="14.00390625" style="495" bestFit="1" customWidth="1"/>
    <col min="9" max="9" width="9.140625" style="147" customWidth="1"/>
    <col min="10" max="10" width="14.00390625" style="495" bestFit="1" customWidth="1"/>
    <col min="11" max="11" width="10.421875" style="147" customWidth="1"/>
    <col min="12" max="16384" width="9.140625" style="147" customWidth="1"/>
  </cols>
  <sheetData>
    <row r="1" spans="1:2" ht="12.75">
      <c r="A1" s="33" t="s">
        <v>1188</v>
      </c>
      <c r="B1" s="146"/>
    </row>
    <row r="2" spans="1:2" ht="12.75">
      <c r="A2" s="33" t="s">
        <v>353</v>
      </c>
      <c r="B2" s="146"/>
    </row>
    <row r="3" spans="1:11" ht="12.75">
      <c r="A3" s="146"/>
      <c r="B3" s="146"/>
      <c r="C3" s="146"/>
      <c r="D3" s="146"/>
      <c r="E3" s="33" t="s">
        <v>1165</v>
      </c>
      <c r="F3" s="626" t="s">
        <v>1167</v>
      </c>
      <c r="G3" s="33"/>
      <c r="H3" s="663" t="s">
        <v>1166</v>
      </c>
      <c r="I3" s="381"/>
      <c r="J3" s="34" t="s">
        <v>1168</v>
      </c>
      <c r="K3" s="146"/>
    </row>
    <row r="4" spans="1:11" ht="12.75">
      <c r="A4" s="146"/>
      <c r="B4" s="146"/>
      <c r="C4" s="146"/>
      <c r="D4" s="146"/>
      <c r="E4" s="146"/>
      <c r="F4" s="381"/>
      <c r="G4" s="146"/>
      <c r="H4" s="664"/>
      <c r="I4" s="381"/>
      <c r="J4" s="381"/>
      <c r="K4" s="146"/>
    </row>
    <row r="5" spans="1:11" ht="12.75">
      <c r="A5" s="146"/>
      <c r="B5" s="146"/>
      <c r="C5" s="146"/>
      <c r="D5" s="146"/>
      <c r="E5" s="146"/>
      <c r="F5" s="381"/>
      <c r="G5" s="146"/>
      <c r="H5" s="664"/>
      <c r="I5" s="381"/>
      <c r="J5" s="381"/>
      <c r="K5" s="146"/>
    </row>
    <row r="6" spans="1:11" ht="12.75">
      <c r="A6" s="146"/>
      <c r="B6" s="146"/>
      <c r="C6" s="146"/>
      <c r="D6" s="146"/>
      <c r="E6" s="146"/>
      <c r="F6" s="381"/>
      <c r="G6" s="146"/>
      <c r="H6" s="664"/>
      <c r="I6" s="381"/>
      <c r="J6" s="381"/>
      <c r="K6" s="146"/>
    </row>
    <row r="7" spans="1:11" ht="12.75">
      <c r="A7" s="146" t="s">
        <v>1162</v>
      </c>
      <c r="B7" s="146"/>
      <c r="C7" s="146"/>
      <c r="D7" s="146"/>
      <c r="E7" s="146"/>
      <c r="F7" s="662">
        <v>11170085</v>
      </c>
      <c r="G7" s="146" t="s">
        <v>1198</v>
      </c>
      <c r="H7" s="381"/>
      <c r="I7" s="381"/>
      <c r="J7" s="381">
        <v>11170085</v>
      </c>
      <c r="K7" s="146" t="s">
        <v>1203</v>
      </c>
    </row>
    <row r="8" spans="1:11" ht="12.75">
      <c r="A8" s="146" t="s">
        <v>1163</v>
      </c>
      <c r="B8" s="146"/>
      <c r="C8" s="146"/>
      <c r="D8" s="146"/>
      <c r="E8" s="146" t="s">
        <v>1498</v>
      </c>
      <c r="F8" s="381"/>
      <c r="G8" s="381"/>
      <c r="H8" s="381"/>
      <c r="I8" s="381"/>
      <c r="J8" s="381"/>
      <c r="K8" s="146"/>
    </row>
    <row r="9" spans="1:11" ht="12.75">
      <c r="A9" s="146" t="s">
        <v>1164</v>
      </c>
      <c r="B9" s="146"/>
      <c r="C9" s="146"/>
      <c r="D9" s="146"/>
      <c r="E9" s="146"/>
      <c r="F9" s="381"/>
      <c r="G9" s="381"/>
      <c r="H9" s="381"/>
      <c r="I9" s="381"/>
      <c r="J9" s="381"/>
      <c r="K9" s="146"/>
    </row>
    <row r="10" spans="1:11" ht="12.75">
      <c r="A10" s="146"/>
      <c r="B10" s="146"/>
      <c r="C10" s="146"/>
      <c r="D10" s="146"/>
      <c r="E10" s="146"/>
      <c r="F10" s="381"/>
      <c r="G10" s="381"/>
      <c r="H10" s="381"/>
      <c r="I10" s="381"/>
      <c r="J10" s="381"/>
      <c r="K10" s="146"/>
    </row>
    <row r="11" spans="1:10" s="146" customFormat="1" ht="12.75">
      <c r="A11" s="146" t="s">
        <v>1169</v>
      </c>
      <c r="F11" s="381"/>
      <c r="G11" s="381"/>
      <c r="H11" s="381"/>
      <c r="J11" s="381"/>
    </row>
    <row r="12" spans="1:11" s="146" customFormat="1" ht="12.75">
      <c r="A12" s="146" t="s">
        <v>1170</v>
      </c>
      <c r="D12" s="33"/>
      <c r="F12" s="381"/>
      <c r="G12" s="381"/>
      <c r="H12" s="381">
        <v>750000</v>
      </c>
      <c r="I12" s="146" t="s">
        <v>1197</v>
      </c>
      <c r="J12" s="381">
        <v>750000</v>
      </c>
      <c r="K12" s="381" t="s">
        <v>1500</v>
      </c>
    </row>
    <row r="13" spans="6:11" s="146" customFormat="1" ht="12.75">
      <c r="F13" s="381"/>
      <c r="G13" s="381"/>
      <c r="H13" s="381"/>
      <c r="J13" s="381"/>
      <c r="K13" s="33"/>
    </row>
    <row r="14" spans="1:10" s="146" customFormat="1" ht="12.75">
      <c r="A14" s="146" t="s">
        <v>1171</v>
      </c>
      <c r="F14" s="381"/>
      <c r="G14" s="381"/>
      <c r="H14" s="381"/>
      <c r="J14" s="381"/>
    </row>
    <row r="15" spans="1:11" s="146" customFormat="1" ht="12.75">
      <c r="A15" s="146" t="s">
        <v>1172</v>
      </c>
      <c r="F15" s="381"/>
      <c r="G15" s="381"/>
      <c r="H15" s="381">
        <v>924394</v>
      </c>
      <c r="I15" s="146" t="s">
        <v>1197</v>
      </c>
      <c r="J15" s="381">
        <v>924394</v>
      </c>
      <c r="K15" s="381" t="s">
        <v>1204</v>
      </c>
    </row>
    <row r="16" spans="6:10" s="146" customFormat="1" ht="12.75">
      <c r="F16" s="381"/>
      <c r="G16" s="381"/>
      <c r="H16" s="381"/>
      <c r="J16" s="381"/>
    </row>
    <row r="17" spans="1:10" s="146" customFormat="1" ht="12.75">
      <c r="A17" s="146" t="s">
        <v>1173</v>
      </c>
      <c r="F17" s="381"/>
      <c r="G17" s="381"/>
      <c r="H17" s="381"/>
      <c r="J17" s="381"/>
    </row>
    <row r="18" spans="1:11" s="146" customFormat="1" ht="12.75">
      <c r="A18" s="146" t="s">
        <v>1174</v>
      </c>
      <c r="F18" s="381">
        <v>200000</v>
      </c>
      <c r="G18" s="381" t="s">
        <v>1021</v>
      </c>
      <c r="H18" s="381">
        <v>40016.71</v>
      </c>
      <c r="I18" s="146" t="s">
        <v>1197</v>
      </c>
      <c r="J18" s="381">
        <v>240016.71</v>
      </c>
      <c r="K18" s="381" t="s">
        <v>1199</v>
      </c>
    </row>
    <row r="19" spans="6:10" s="146" customFormat="1" ht="12.75">
      <c r="F19" s="381"/>
      <c r="G19" s="381"/>
      <c r="H19" s="381"/>
      <c r="J19" s="381"/>
    </row>
    <row r="20" spans="1:10" s="146" customFormat="1" ht="12.75">
      <c r="A20" s="146" t="s">
        <v>1175</v>
      </c>
      <c r="F20" s="381"/>
      <c r="G20" s="381"/>
      <c r="H20" s="381"/>
      <c r="J20" s="381"/>
    </row>
    <row r="21" spans="1:11" s="146" customFormat="1" ht="12.75">
      <c r="A21" s="146" t="s">
        <v>1176</v>
      </c>
      <c r="F21" s="381"/>
      <c r="G21" s="381"/>
      <c r="H21" s="381">
        <v>1500000</v>
      </c>
      <c r="I21" s="146" t="s">
        <v>1197</v>
      </c>
      <c r="J21" s="381">
        <v>1500000</v>
      </c>
      <c r="K21" s="381" t="s">
        <v>1200</v>
      </c>
    </row>
    <row r="22" spans="6:10" s="146" customFormat="1" ht="12.75">
      <c r="F22" s="381"/>
      <c r="G22" s="381"/>
      <c r="H22" s="381"/>
      <c r="J22" s="381"/>
    </row>
    <row r="23" spans="1:10" s="146" customFormat="1" ht="12.75">
      <c r="A23" s="146" t="s">
        <v>1177</v>
      </c>
      <c r="F23" s="381"/>
      <c r="G23" s="381"/>
      <c r="H23" s="381"/>
      <c r="J23" s="381"/>
    </row>
    <row r="24" spans="1:10" s="146" customFormat="1" ht="12.75">
      <c r="A24" s="146" t="s">
        <v>1023</v>
      </c>
      <c r="F24" s="381"/>
      <c r="G24" s="381"/>
      <c r="H24" s="381"/>
      <c r="J24" s="381"/>
    </row>
    <row r="25" spans="1:11" s="146" customFormat="1" ht="12.75">
      <c r="A25" s="146" t="s">
        <v>1178</v>
      </c>
      <c r="F25" s="381"/>
      <c r="G25" s="381"/>
      <c r="H25" s="381">
        <v>230000</v>
      </c>
      <c r="I25" s="146" t="s">
        <v>1197</v>
      </c>
      <c r="J25" s="381">
        <v>230000</v>
      </c>
      <c r="K25" s="381" t="s">
        <v>1022</v>
      </c>
    </row>
    <row r="26" spans="6:11" s="146" customFormat="1" ht="12.75">
      <c r="F26" s="381"/>
      <c r="G26" s="381"/>
      <c r="H26" s="381"/>
      <c r="J26" s="381"/>
      <c r="K26" s="381"/>
    </row>
    <row r="27" spans="1:11" s="146" customFormat="1" ht="12.75">
      <c r="A27" s="146" t="s">
        <v>1031</v>
      </c>
      <c r="F27" s="381"/>
      <c r="G27" s="381"/>
      <c r="H27" s="381">
        <v>527598.97</v>
      </c>
      <c r="I27" s="146" t="s">
        <v>1197</v>
      </c>
      <c r="J27" s="381">
        <v>527598.97</v>
      </c>
      <c r="K27" s="381" t="s">
        <v>1024</v>
      </c>
    </row>
    <row r="28" spans="6:11" s="146" customFormat="1" ht="12.75">
      <c r="F28" s="381"/>
      <c r="G28" s="381"/>
      <c r="H28" s="381"/>
      <c r="J28" s="381"/>
      <c r="K28" s="381"/>
    </row>
    <row r="29" spans="1:11" s="146" customFormat="1" ht="12.75">
      <c r="A29" s="146" t="s">
        <v>1025</v>
      </c>
      <c r="F29" s="381"/>
      <c r="G29" s="381"/>
      <c r="H29" s="381"/>
      <c r="J29" s="381"/>
      <c r="K29" s="381"/>
    </row>
    <row r="30" spans="1:11" s="146" customFormat="1" ht="12.75">
      <c r="A30" s="146" t="s">
        <v>1026</v>
      </c>
      <c r="D30" s="146" t="s">
        <v>1027</v>
      </c>
      <c r="E30" s="381">
        <v>727435.44</v>
      </c>
      <c r="F30" s="381"/>
      <c r="G30" s="381"/>
      <c r="H30" s="381"/>
      <c r="J30" s="381">
        <v>727435.44</v>
      </c>
      <c r="K30" s="381" t="s">
        <v>1027</v>
      </c>
    </row>
    <row r="31" spans="6:11" s="146" customFormat="1" ht="12.75">
      <c r="F31" s="381"/>
      <c r="G31" s="381"/>
      <c r="H31" s="381"/>
      <c r="J31" s="381"/>
      <c r="K31" s="381"/>
    </row>
    <row r="32" spans="1:11" s="146" customFormat="1" ht="12.75">
      <c r="A32" s="394" t="s">
        <v>1032</v>
      </c>
      <c r="F32" s="381"/>
      <c r="G32" s="381"/>
      <c r="H32" s="381">
        <v>250000</v>
      </c>
      <c r="I32" s="146" t="s">
        <v>1197</v>
      </c>
      <c r="J32" s="381">
        <v>250000</v>
      </c>
      <c r="K32" s="381" t="s">
        <v>1029</v>
      </c>
    </row>
    <row r="33" spans="1:11" s="146" customFormat="1" ht="12.75">
      <c r="A33" s="146" t="s">
        <v>1028</v>
      </c>
      <c r="F33" s="381"/>
      <c r="G33" s="381"/>
      <c r="H33" s="381"/>
      <c r="J33" s="381"/>
      <c r="K33" s="381"/>
    </row>
    <row r="34" ht="12.75">
      <c r="F34" s="521"/>
    </row>
    <row r="35" spans="1:11" s="146" customFormat="1" ht="12.75">
      <c r="A35" s="146" t="s">
        <v>1175</v>
      </c>
      <c r="F35" s="396"/>
      <c r="G35" s="381"/>
      <c r="H35" s="381">
        <v>250000</v>
      </c>
      <c r="I35" s="146" t="s">
        <v>1197</v>
      </c>
      <c r="J35" s="381">
        <v>250000</v>
      </c>
      <c r="K35" s="146" t="s">
        <v>1212</v>
      </c>
    </row>
    <row r="36" spans="1:10" s="146" customFormat="1" ht="12.75">
      <c r="A36" s="146" t="s">
        <v>1030</v>
      </c>
      <c r="F36" s="396"/>
      <c r="G36" s="381"/>
      <c r="H36" s="381"/>
      <c r="J36" s="381"/>
    </row>
    <row r="37" spans="1:11" s="146" customFormat="1" ht="12.75">
      <c r="A37" s="146" t="s">
        <v>1497</v>
      </c>
      <c r="F37" s="381">
        <v>100000</v>
      </c>
      <c r="G37" s="381" t="s">
        <v>1198</v>
      </c>
      <c r="H37" s="381"/>
      <c r="J37" s="381">
        <v>100000</v>
      </c>
      <c r="K37" s="146" t="s">
        <v>1499</v>
      </c>
    </row>
    <row r="38" spans="6:10" s="146" customFormat="1" ht="12.75">
      <c r="F38" s="381" t="s">
        <v>1195</v>
      </c>
      <c r="G38" s="381"/>
      <c r="H38" s="381"/>
      <c r="J38" s="381"/>
    </row>
    <row r="39" spans="3:12" s="146" customFormat="1" ht="12.75">
      <c r="C39" s="33" t="s">
        <v>1194</v>
      </c>
      <c r="E39" s="144">
        <f>SUM(E30:E38)</f>
        <v>727435.44</v>
      </c>
      <c r="F39" s="34">
        <f>SUM(F7:F38)</f>
        <v>11470085</v>
      </c>
      <c r="G39" s="381"/>
      <c r="H39" s="34">
        <f>SUM(H7:H38)</f>
        <v>4472009.68</v>
      </c>
      <c r="J39" s="34">
        <f>SUM(J7:J38)</f>
        <v>16669530.120000001</v>
      </c>
      <c r="L39" s="146" t="s">
        <v>662</v>
      </c>
    </row>
    <row r="41" spans="1:12" ht="12.75">
      <c r="A41" s="33" t="s">
        <v>1462</v>
      </c>
      <c r="B41" s="146"/>
      <c r="C41" s="146"/>
      <c r="D41" s="146"/>
      <c r="E41" s="146"/>
      <c r="F41" s="381"/>
      <c r="G41" s="381"/>
      <c r="H41" s="381"/>
      <c r="I41" s="146"/>
      <c r="J41" s="381"/>
      <c r="K41" s="146"/>
      <c r="L41" s="146"/>
    </row>
    <row r="42" spans="1:12" ht="12.75">
      <c r="A42" s="33" t="s">
        <v>353</v>
      </c>
      <c r="B42" s="146"/>
      <c r="C42" s="146"/>
      <c r="D42" s="146"/>
      <c r="E42" s="33" t="s">
        <v>1165</v>
      </c>
      <c r="F42" s="626" t="s">
        <v>1167</v>
      </c>
      <c r="G42" s="33"/>
      <c r="H42" s="663" t="s">
        <v>1166</v>
      </c>
      <c r="I42" s="381"/>
      <c r="J42" s="34" t="s">
        <v>1168</v>
      </c>
      <c r="K42" s="146"/>
      <c r="L42" s="146"/>
    </row>
    <row r="43" spans="1:3" ht="12.75">
      <c r="A43" s="146" t="s">
        <v>1179</v>
      </c>
      <c r="B43" s="146"/>
      <c r="C43" s="146"/>
    </row>
    <row r="44" spans="1:11" ht="12.75">
      <c r="A44" s="146" t="s">
        <v>1180</v>
      </c>
      <c r="B44" s="146"/>
      <c r="C44" s="146"/>
      <c r="F44" s="381">
        <v>3766706</v>
      </c>
      <c r="G44" s="381" t="s">
        <v>1198</v>
      </c>
      <c r="H44" s="381">
        <v>30000</v>
      </c>
      <c r="I44" s="146" t="s">
        <v>1197</v>
      </c>
      <c r="J44" s="381">
        <v>3796706</v>
      </c>
      <c r="K44" s="146" t="s">
        <v>603</v>
      </c>
    </row>
    <row r="45" spans="6:10" ht="12.75">
      <c r="F45" s="396" t="s">
        <v>1195</v>
      </c>
      <c r="G45" s="381"/>
      <c r="H45" s="381"/>
      <c r="J45" s="693"/>
    </row>
    <row r="46" spans="8:10" ht="12.75">
      <c r="H46" s="381"/>
      <c r="J46" s="693"/>
    </row>
    <row r="47" spans="1:10" ht="12.75">
      <c r="A47" s="146" t="s">
        <v>1181</v>
      </c>
      <c r="B47" s="146"/>
      <c r="C47" s="146"/>
      <c r="D47" s="146"/>
      <c r="E47" s="146"/>
      <c r="H47" s="381"/>
      <c r="J47" s="693"/>
    </row>
    <row r="48" spans="1:10" ht="12.75">
      <c r="A48" s="146" t="s">
        <v>1182</v>
      </c>
      <c r="B48" s="146"/>
      <c r="C48" s="146"/>
      <c r="D48" s="146"/>
      <c r="E48" s="146"/>
      <c r="H48" s="381"/>
      <c r="J48" s="693"/>
    </row>
    <row r="49" spans="1:12" ht="12.75">
      <c r="A49" s="146" t="s">
        <v>1183</v>
      </c>
      <c r="B49" s="146"/>
      <c r="C49" s="146"/>
      <c r="D49" s="33"/>
      <c r="E49" s="146"/>
      <c r="H49" s="381">
        <v>797500</v>
      </c>
      <c r="I49" s="146" t="s">
        <v>1197</v>
      </c>
      <c r="J49" s="381">
        <v>797500</v>
      </c>
      <c r="K49" s="146" t="s">
        <v>1479</v>
      </c>
      <c r="L49" s="146"/>
    </row>
    <row r="50" spans="8:12" ht="12.75">
      <c r="H50" s="381"/>
      <c r="I50" s="146"/>
      <c r="J50" s="693"/>
      <c r="K50" s="33"/>
      <c r="L50" s="146"/>
    </row>
    <row r="51" spans="8:10" ht="12.75">
      <c r="H51" s="381"/>
      <c r="J51" s="693"/>
    </row>
    <row r="52" spans="1:11" ht="12.75">
      <c r="A52" s="146" t="s">
        <v>1210</v>
      </c>
      <c r="B52" s="146"/>
      <c r="C52" s="146"/>
      <c r="D52" s="146"/>
      <c r="E52" s="146"/>
      <c r="F52" s="381">
        <v>295780.15</v>
      </c>
      <c r="G52" s="381" t="s">
        <v>1198</v>
      </c>
      <c r="H52" s="381">
        <v>120000</v>
      </c>
      <c r="I52" s="146" t="s">
        <v>1197</v>
      </c>
      <c r="J52" s="381">
        <v>415780.15</v>
      </c>
      <c r="K52" s="146" t="s">
        <v>1211</v>
      </c>
    </row>
    <row r="53" spans="1:11" ht="12.75">
      <c r="A53" s="146"/>
      <c r="B53" s="146"/>
      <c r="C53" s="146"/>
      <c r="D53" s="146"/>
      <c r="E53" s="146"/>
      <c r="F53" s="396" t="s">
        <v>1195</v>
      </c>
      <c r="G53" s="381"/>
      <c r="H53" s="381"/>
      <c r="I53" s="146"/>
      <c r="J53" s="693"/>
      <c r="K53" s="146"/>
    </row>
    <row r="54" spans="1:11" ht="12.75">
      <c r="A54" s="146"/>
      <c r="B54" s="146"/>
      <c r="C54" s="146"/>
      <c r="D54" s="146"/>
      <c r="E54" s="146"/>
      <c r="F54" s="396"/>
      <c r="G54" s="381"/>
      <c r="H54" s="381"/>
      <c r="I54" s="146"/>
      <c r="J54" s="693"/>
      <c r="K54" s="146"/>
    </row>
    <row r="55" spans="1:11" ht="12.75">
      <c r="A55" s="146" t="s">
        <v>1463</v>
      </c>
      <c r="B55" s="146"/>
      <c r="C55" s="146"/>
      <c r="D55" s="146"/>
      <c r="E55" s="146"/>
      <c r="F55" s="396"/>
      <c r="G55" s="381"/>
      <c r="H55" s="381"/>
      <c r="I55" s="146"/>
      <c r="J55" s="693"/>
      <c r="K55" s="146"/>
    </row>
    <row r="56" spans="1:11" ht="12.75">
      <c r="A56" s="146" t="s">
        <v>1464</v>
      </c>
      <c r="B56" s="146"/>
      <c r="C56" s="146"/>
      <c r="D56" s="146"/>
      <c r="E56" s="146"/>
      <c r="F56" s="396">
        <v>150000</v>
      </c>
      <c r="G56" s="381" t="s">
        <v>1465</v>
      </c>
      <c r="H56" s="381">
        <v>70000</v>
      </c>
      <c r="I56" s="146" t="s">
        <v>1197</v>
      </c>
      <c r="J56" s="381">
        <v>220000</v>
      </c>
      <c r="K56" s="146" t="s">
        <v>1480</v>
      </c>
    </row>
    <row r="57" spans="1:11" ht="12.75">
      <c r="A57" s="146"/>
      <c r="B57" s="146"/>
      <c r="C57" s="146"/>
      <c r="D57" s="146"/>
      <c r="E57" s="146"/>
      <c r="F57" s="396" t="s">
        <v>1196</v>
      </c>
      <c r="G57" s="381"/>
      <c r="H57" s="381"/>
      <c r="I57" s="146"/>
      <c r="J57" s="381"/>
      <c r="K57" s="146"/>
    </row>
    <row r="58" spans="1:11" ht="12.75">
      <c r="A58" s="146" t="s">
        <v>1466</v>
      </c>
      <c r="B58" s="146"/>
      <c r="C58" s="146"/>
      <c r="D58" s="146"/>
      <c r="E58" s="146"/>
      <c r="F58" s="396"/>
      <c r="G58" s="381"/>
      <c r="H58" s="381">
        <v>250000</v>
      </c>
      <c r="I58" s="146" t="s">
        <v>1197</v>
      </c>
      <c r="J58" s="381">
        <v>250000</v>
      </c>
      <c r="K58" s="146" t="s">
        <v>1481</v>
      </c>
    </row>
    <row r="59" spans="1:11" ht="12.75">
      <c r="A59" s="146"/>
      <c r="B59" s="146"/>
      <c r="C59" s="146"/>
      <c r="D59" s="146"/>
      <c r="E59" s="146"/>
      <c r="F59" s="396"/>
      <c r="G59" s="381"/>
      <c r="H59" s="381"/>
      <c r="I59" s="146"/>
      <c r="J59" s="381"/>
      <c r="K59" s="146"/>
    </row>
    <row r="60" spans="1:11" ht="12.75">
      <c r="A60" s="146" t="s">
        <v>1467</v>
      </c>
      <c r="B60" s="146"/>
      <c r="C60" s="146"/>
      <c r="D60" s="146"/>
      <c r="E60" s="146"/>
      <c r="F60" s="396"/>
      <c r="G60" s="381"/>
      <c r="H60" s="381"/>
      <c r="I60" s="146"/>
      <c r="J60" s="381"/>
      <c r="K60" s="146"/>
    </row>
    <row r="61" spans="1:11" ht="12.75">
      <c r="A61" s="146" t="s">
        <v>1468</v>
      </c>
      <c r="B61" s="146"/>
      <c r="C61" s="146"/>
      <c r="D61" s="146"/>
      <c r="E61" s="146"/>
      <c r="F61" s="396"/>
      <c r="G61" s="381"/>
      <c r="H61" s="381"/>
      <c r="I61" s="146"/>
      <c r="J61" s="381"/>
      <c r="K61" s="146"/>
    </row>
    <row r="62" spans="1:11" ht="12.75">
      <c r="A62" s="146" t="s">
        <v>1469</v>
      </c>
      <c r="B62" s="146"/>
      <c r="C62" s="146"/>
      <c r="D62" s="146"/>
      <c r="E62" s="146"/>
      <c r="F62" s="396"/>
      <c r="G62" s="381"/>
      <c r="H62" s="381">
        <v>1178163.88</v>
      </c>
      <c r="I62" s="146" t="s">
        <v>1197</v>
      </c>
      <c r="J62" s="381">
        <v>1178163.88</v>
      </c>
      <c r="K62" s="146" t="s">
        <v>1482</v>
      </c>
    </row>
    <row r="63" spans="1:11" ht="12.75">
      <c r="A63" s="146"/>
      <c r="B63" s="146"/>
      <c r="C63" s="146"/>
      <c r="D63" s="146"/>
      <c r="E63" s="146"/>
      <c r="F63" s="396"/>
      <c r="G63" s="381"/>
      <c r="H63" s="381"/>
      <c r="I63" s="146"/>
      <c r="J63" s="381"/>
      <c r="K63" s="146"/>
    </row>
    <row r="64" spans="1:10" s="146" customFormat="1" ht="12.75">
      <c r="A64" s="146" t="s">
        <v>1470</v>
      </c>
      <c r="F64" s="381"/>
      <c r="G64" s="381"/>
      <c r="H64" s="381"/>
      <c r="J64" s="381"/>
    </row>
    <row r="65" spans="1:11" s="146" customFormat="1" ht="12.75">
      <c r="A65" s="146" t="s">
        <v>1471</v>
      </c>
      <c r="F65" s="381"/>
      <c r="G65" s="381"/>
      <c r="H65" s="381">
        <v>180000</v>
      </c>
      <c r="I65" s="146" t="s">
        <v>1197</v>
      </c>
      <c r="J65" s="381">
        <v>180000</v>
      </c>
      <c r="K65" s="146" t="s">
        <v>1483</v>
      </c>
    </row>
    <row r="66" spans="6:10" s="146" customFormat="1" ht="12.75">
      <c r="F66" s="381"/>
      <c r="G66" s="381"/>
      <c r="H66" s="381"/>
      <c r="J66" s="381"/>
    </row>
    <row r="67" spans="1:11" s="146" customFormat="1" ht="12.75">
      <c r="A67" s="146" t="s">
        <v>1472</v>
      </c>
      <c r="F67" s="381"/>
      <c r="G67" s="381"/>
      <c r="H67" s="381">
        <v>450000</v>
      </c>
      <c r="I67" s="146" t="s">
        <v>1197</v>
      </c>
      <c r="J67" s="381">
        <v>450000</v>
      </c>
      <c r="K67" s="146" t="s">
        <v>1487</v>
      </c>
    </row>
    <row r="68" spans="6:10" s="146" customFormat="1" ht="12.75">
      <c r="F68" s="381"/>
      <c r="G68" s="381"/>
      <c r="H68" s="381"/>
      <c r="J68" s="381"/>
    </row>
    <row r="69" spans="1:11" s="146" customFormat="1" ht="12.75">
      <c r="A69" s="146" t="s">
        <v>1473</v>
      </c>
      <c r="F69" s="381"/>
      <c r="G69" s="381"/>
      <c r="H69" s="381">
        <v>450000</v>
      </c>
      <c r="I69" s="146" t="s">
        <v>1474</v>
      </c>
      <c r="J69" s="381">
        <v>450000</v>
      </c>
      <c r="K69" s="146" t="s">
        <v>1484</v>
      </c>
    </row>
    <row r="70" spans="6:10" s="146" customFormat="1" ht="12.75">
      <c r="F70" s="381"/>
      <c r="G70" s="381"/>
      <c r="H70" s="381"/>
      <c r="J70" s="381"/>
    </row>
    <row r="71" spans="1:11" s="146" customFormat="1" ht="12.75">
      <c r="A71" s="146" t="s">
        <v>1475</v>
      </c>
      <c r="F71" s="381"/>
      <c r="G71" s="381"/>
      <c r="H71" s="381">
        <v>1500000</v>
      </c>
      <c r="I71" s="146" t="s">
        <v>1197</v>
      </c>
      <c r="J71" s="381">
        <v>1500000</v>
      </c>
      <c r="K71" s="146" t="s">
        <v>1485</v>
      </c>
    </row>
    <row r="72" spans="8:10" ht="12.75">
      <c r="H72" s="381"/>
      <c r="J72" s="381"/>
    </row>
    <row r="73" spans="1:11" ht="12.75">
      <c r="A73" s="146" t="s">
        <v>1184</v>
      </c>
      <c r="B73" s="146"/>
      <c r="C73" s="146"/>
      <c r="D73" s="146"/>
      <c r="E73" s="146"/>
      <c r="F73" s="381">
        <v>189809.6</v>
      </c>
      <c r="G73" s="381" t="s">
        <v>1209</v>
      </c>
      <c r="H73" s="381">
        <v>71178.6</v>
      </c>
      <c r="I73" s="146" t="s">
        <v>1197</v>
      </c>
      <c r="J73" s="381">
        <v>260988.2</v>
      </c>
      <c r="K73" s="146" t="s">
        <v>1486</v>
      </c>
    </row>
    <row r="74" spans="6:10" ht="12.75">
      <c r="F74" s="396" t="s">
        <v>1493</v>
      </c>
      <c r="H74" s="381"/>
      <c r="J74" s="381"/>
    </row>
    <row r="75" spans="1:11" ht="12.75">
      <c r="A75" s="146" t="s">
        <v>1185</v>
      </c>
      <c r="B75" s="146"/>
      <c r="C75" s="146"/>
      <c r="D75" s="146"/>
      <c r="E75" s="146" t="s">
        <v>1195</v>
      </c>
      <c r="F75" s="381">
        <v>2500000</v>
      </c>
      <c r="G75" s="381" t="s">
        <v>1198</v>
      </c>
      <c r="H75" s="381"/>
      <c r="I75" s="146"/>
      <c r="J75" s="381">
        <v>2850000</v>
      </c>
      <c r="K75" s="146" t="s">
        <v>1205</v>
      </c>
    </row>
    <row r="76" spans="1:11" ht="12.75">
      <c r="A76" s="146" t="s">
        <v>1186</v>
      </c>
      <c r="B76" s="146"/>
      <c r="C76" s="146"/>
      <c r="D76" s="33" t="s">
        <v>1206</v>
      </c>
      <c r="E76" s="146" t="s">
        <v>1187</v>
      </c>
      <c r="F76" s="381">
        <v>350000</v>
      </c>
      <c r="G76" s="381" t="s">
        <v>1382</v>
      </c>
      <c r="H76" s="381"/>
      <c r="I76" s="146"/>
      <c r="J76" s="381"/>
      <c r="K76" s="146"/>
    </row>
    <row r="77" spans="4:10" ht="12.75">
      <c r="D77" s="146" t="s">
        <v>1207</v>
      </c>
      <c r="H77" s="381"/>
      <c r="J77" s="381"/>
    </row>
    <row r="78" spans="1:10" ht="12.75">
      <c r="A78" s="33" t="s">
        <v>1494</v>
      </c>
      <c r="B78" s="315"/>
      <c r="C78" s="315"/>
      <c r="D78" s="33"/>
      <c r="E78" s="315"/>
      <c r="F78" s="371"/>
      <c r="H78" s="381"/>
      <c r="J78" s="381"/>
    </row>
    <row r="79" spans="4:10" ht="12.75">
      <c r="D79" s="146"/>
      <c r="H79" s="381"/>
      <c r="J79" s="381"/>
    </row>
    <row r="80" spans="1:11" ht="12.75">
      <c r="A80" s="146" t="s">
        <v>1488</v>
      </c>
      <c r="D80" s="146"/>
      <c r="F80" s="381">
        <v>247267.02</v>
      </c>
      <c r="G80" s="662" t="s">
        <v>1489</v>
      </c>
      <c r="H80" s="381">
        <v>46505.38</v>
      </c>
      <c r="I80" s="146" t="s">
        <v>1197</v>
      </c>
      <c r="J80" s="381">
        <v>293772.4</v>
      </c>
      <c r="K80" s="662" t="s">
        <v>1212</v>
      </c>
    </row>
    <row r="81" spans="4:10" ht="12.75">
      <c r="D81" s="146"/>
      <c r="G81" s="381" t="s">
        <v>1196</v>
      </c>
      <c r="H81" s="381"/>
      <c r="I81" s="146" t="s">
        <v>1492</v>
      </c>
      <c r="J81" s="381"/>
    </row>
    <row r="82" spans="4:10" ht="12.75">
      <c r="D82" s="146"/>
      <c r="G82" s="381"/>
      <c r="H82" s="381"/>
      <c r="J82" s="381"/>
    </row>
    <row r="83" spans="1:11" ht="12.75">
      <c r="A83" s="146" t="s">
        <v>1490</v>
      </c>
      <c r="B83" s="146"/>
      <c r="C83" s="146"/>
      <c r="D83" s="146"/>
      <c r="E83" s="146"/>
      <c r="F83" s="381">
        <v>165752.16</v>
      </c>
      <c r="G83" s="662" t="s">
        <v>1209</v>
      </c>
      <c r="H83" s="381">
        <v>20763.84</v>
      </c>
      <c r="I83" s="146" t="s">
        <v>1197</v>
      </c>
      <c r="J83" s="381">
        <v>186516</v>
      </c>
      <c r="K83" s="694" t="s">
        <v>1496</v>
      </c>
    </row>
    <row r="84" spans="4:10" ht="12.75">
      <c r="D84" s="146"/>
      <c r="F84" s="381" t="s">
        <v>1196</v>
      </c>
      <c r="G84" s="381"/>
      <c r="H84" s="381"/>
      <c r="I84" s="146" t="s">
        <v>1492</v>
      </c>
      <c r="J84" s="381"/>
    </row>
    <row r="85" spans="4:10" ht="12.75">
      <c r="D85" s="146"/>
      <c r="G85" s="381"/>
      <c r="H85" s="381"/>
      <c r="J85" s="381"/>
    </row>
    <row r="86" spans="1:11" ht="12.75">
      <c r="A86" s="146" t="s">
        <v>1495</v>
      </c>
      <c r="B86" s="146"/>
      <c r="C86" s="146"/>
      <c r="D86" s="146"/>
      <c r="E86" s="146"/>
      <c r="F86" s="381">
        <v>63701</v>
      </c>
      <c r="G86" s="662" t="s">
        <v>1209</v>
      </c>
      <c r="H86" s="381"/>
      <c r="I86" s="146"/>
      <c r="J86" s="381">
        <v>63701</v>
      </c>
      <c r="K86" s="694" t="s">
        <v>1491</v>
      </c>
    </row>
    <row r="87" spans="4:10" ht="12.75">
      <c r="D87" s="146"/>
      <c r="F87" s="381" t="s">
        <v>1196</v>
      </c>
      <c r="G87" s="381"/>
      <c r="H87" s="381"/>
      <c r="I87" s="146"/>
      <c r="J87" s="381"/>
    </row>
    <row r="88" spans="4:10" ht="12.75">
      <c r="D88" s="146"/>
      <c r="H88" s="381"/>
      <c r="J88" s="381"/>
    </row>
    <row r="89" spans="4:10" ht="12.75">
      <c r="D89" s="146"/>
      <c r="H89" s="381"/>
      <c r="J89" s="381"/>
    </row>
    <row r="90" spans="3:10" ht="12.75">
      <c r="C90" s="33" t="s">
        <v>1476</v>
      </c>
      <c r="D90" s="146"/>
      <c r="E90" s="146"/>
      <c r="F90" s="34">
        <f>SUM(F44:F89)</f>
        <v>7729015.93</v>
      </c>
      <c r="G90" s="381"/>
      <c r="H90" s="34">
        <f>SUM(H44:H89)</f>
        <v>5164111.699999999</v>
      </c>
      <c r="I90" s="146"/>
      <c r="J90" s="34">
        <f>SUM(J44:J89)</f>
        <v>12893127.63</v>
      </c>
    </row>
    <row r="92" spans="1:11" ht="12.75">
      <c r="A92" s="33" t="s">
        <v>1477</v>
      </c>
      <c r="B92" s="146"/>
      <c r="C92" s="146"/>
      <c r="D92" s="146"/>
      <c r="E92" s="146"/>
      <c r="F92" s="381"/>
      <c r="G92" s="381"/>
      <c r="H92" s="381"/>
      <c r="I92" s="146"/>
      <c r="J92" s="381"/>
      <c r="K92" s="146"/>
    </row>
    <row r="93" spans="1:11" ht="12.75">
      <c r="A93" s="146"/>
      <c r="B93" s="146"/>
      <c r="C93" s="146"/>
      <c r="D93" s="146"/>
      <c r="E93" s="146"/>
      <c r="F93" s="381"/>
      <c r="G93" s="381"/>
      <c r="H93" s="381"/>
      <c r="I93" s="146"/>
      <c r="J93" s="381"/>
      <c r="K93" s="146"/>
    </row>
    <row r="94" spans="1:11" ht="12.75">
      <c r="A94" s="33" t="s">
        <v>353</v>
      </c>
      <c r="B94" s="146"/>
      <c r="C94" s="146"/>
      <c r="D94" s="146"/>
      <c r="E94" s="146"/>
      <c r="F94" s="381"/>
      <c r="G94" s="381"/>
      <c r="H94" s="381"/>
      <c r="I94" s="146"/>
      <c r="J94" s="381"/>
      <c r="K94" s="146"/>
    </row>
    <row r="95" spans="1:11" ht="12.75">
      <c r="A95" s="146"/>
      <c r="B95" s="146"/>
      <c r="C95" s="146"/>
      <c r="D95" s="146"/>
      <c r="E95" s="33" t="s">
        <v>1165</v>
      </c>
      <c r="F95" s="626" t="s">
        <v>1167</v>
      </c>
      <c r="G95" s="33"/>
      <c r="H95" s="663" t="s">
        <v>1166</v>
      </c>
      <c r="I95" s="381"/>
      <c r="J95" s="34" t="s">
        <v>1168</v>
      </c>
      <c r="K95" s="146"/>
    </row>
    <row r="96" spans="1:11" ht="12.75">
      <c r="A96" s="146"/>
      <c r="B96" s="146"/>
      <c r="C96" s="146"/>
      <c r="D96" s="146"/>
      <c r="E96" s="146"/>
      <c r="F96" s="381"/>
      <c r="G96" s="146"/>
      <c r="H96" s="664"/>
      <c r="I96" s="381"/>
      <c r="J96" s="381"/>
      <c r="K96" s="146"/>
    </row>
    <row r="97" spans="1:11" ht="12.75">
      <c r="A97" s="146" t="s">
        <v>1189</v>
      </c>
      <c r="B97" s="146"/>
      <c r="C97" s="146"/>
      <c r="D97" s="146"/>
      <c r="E97" s="146"/>
      <c r="F97" s="381"/>
      <c r="G97" s="381"/>
      <c r="H97" s="381">
        <v>604000</v>
      </c>
      <c r="I97" s="146">
        <v>652</v>
      </c>
      <c r="J97" s="381">
        <v>604000</v>
      </c>
      <c r="K97" s="146" t="s">
        <v>1208</v>
      </c>
    </row>
    <row r="98" spans="1:11" ht="12.75">
      <c r="A98" s="146"/>
      <c r="B98" s="146"/>
      <c r="C98" s="146"/>
      <c r="D98" s="146"/>
      <c r="E98" s="146"/>
      <c r="F98" s="381"/>
      <c r="G98" s="381"/>
      <c r="H98" s="381"/>
      <c r="I98" s="146"/>
      <c r="J98" s="381"/>
      <c r="K98" s="146"/>
    </row>
    <row r="99" spans="1:11" ht="12.75">
      <c r="A99" s="146"/>
      <c r="B99" s="146"/>
      <c r="C99" s="146"/>
      <c r="D99" s="146"/>
      <c r="E99" s="146"/>
      <c r="F99" s="381"/>
      <c r="G99" s="381"/>
      <c r="H99" s="381"/>
      <c r="I99" s="146"/>
      <c r="J99" s="381"/>
      <c r="K99" s="146"/>
    </row>
    <row r="100" spans="1:11" ht="12.75">
      <c r="A100" s="146" t="s">
        <v>1190</v>
      </c>
      <c r="B100" s="146"/>
      <c r="C100" s="146"/>
      <c r="D100" s="146"/>
      <c r="E100" s="146"/>
      <c r="F100" s="381"/>
      <c r="G100" s="381"/>
      <c r="H100" s="381"/>
      <c r="I100" s="146"/>
      <c r="J100" s="381"/>
      <c r="K100" s="146"/>
    </row>
    <row r="101" spans="1:11" ht="12.75">
      <c r="A101" s="146" t="s">
        <v>1191</v>
      </c>
      <c r="B101" s="146"/>
      <c r="C101" s="146"/>
      <c r="D101" s="146"/>
      <c r="E101" s="146" t="s">
        <v>1195</v>
      </c>
      <c r="F101" s="381">
        <v>180650.1</v>
      </c>
      <c r="G101" s="381" t="s">
        <v>1198</v>
      </c>
      <c r="H101" s="381"/>
      <c r="I101" s="146"/>
      <c r="J101" s="381">
        <v>180650.1</v>
      </c>
      <c r="K101" s="146" t="s">
        <v>1201</v>
      </c>
    </row>
    <row r="102" spans="1:11" ht="12.75">
      <c r="A102" s="146"/>
      <c r="B102" s="146"/>
      <c r="C102" s="146"/>
      <c r="D102" s="146"/>
      <c r="E102" s="146"/>
      <c r="F102" s="396"/>
      <c r="G102" s="381"/>
      <c r="H102" s="381"/>
      <c r="I102" s="146"/>
      <c r="J102" s="381"/>
      <c r="K102" s="146"/>
    </row>
    <row r="103" spans="1:11" ht="12.75">
      <c r="A103" s="146"/>
      <c r="B103" s="146"/>
      <c r="C103" s="146"/>
      <c r="D103" s="146"/>
      <c r="E103" s="146"/>
      <c r="F103" s="381"/>
      <c r="G103" s="381"/>
      <c r="H103" s="381"/>
      <c r="I103" s="146"/>
      <c r="J103" s="381"/>
      <c r="K103" s="146"/>
    </row>
    <row r="104" spans="1:10" s="146" customFormat="1" ht="12.75">
      <c r="A104" s="146" t="s">
        <v>1192</v>
      </c>
      <c r="F104" s="381"/>
      <c r="G104" s="381"/>
      <c r="H104" s="381"/>
      <c r="J104" s="381"/>
    </row>
    <row r="105" spans="1:11" s="146" customFormat="1" ht="12.75">
      <c r="A105" s="146" t="s">
        <v>1193</v>
      </c>
      <c r="E105" s="146" t="s">
        <v>1195</v>
      </c>
      <c r="F105" s="381">
        <v>131349.9</v>
      </c>
      <c r="G105" s="381" t="s">
        <v>1198</v>
      </c>
      <c r="H105" s="381"/>
      <c r="J105" s="381">
        <v>131349.9</v>
      </c>
      <c r="K105" s="146" t="s">
        <v>1202</v>
      </c>
    </row>
    <row r="106" spans="6:10" s="146" customFormat="1" ht="12.75">
      <c r="F106" s="381"/>
      <c r="G106" s="381"/>
      <c r="H106" s="381"/>
      <c r="J106" s="381"/>
    </row>
    <row r="107" spans="3:10" s="146" customFormat="1" ht="12.75">
      <c r="C107" s="33" t="s">
        <v>1478</v>
      </c>
      <c r="F107" s="34">
        <f>SUM(F101:F106)</f>
        <v>312000</v>
      </c>
      <c r="G107" s="381"/>
      <c r="H107" s="34">
        <f>SUM(H97:H106)</f>
        <v>604000</v>
      </c>
      <c r="J107" s="34">
        <f>SUM(J97:J106)</f>
        <v>916000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3" width="9.140625" style="147" customWidth="1"/>
    <col min="4" max="4" width="12.00390625" style="147" customWidth="1"/>
    <col min="5" max="5" width="11.28125" style="147" bestFit="1" customWidth="1"/>
    <col min="6" max="7" width="9.140625" style="147" customWidth="1"/>
    <col min="8" max="8" width="12.57421875" style="495" customWidth="1"/>
    <col min="9" max="16384" width="9.140625" style="147" customWidth="1"/>
  </cols>
  <sheetData>
    <row r="1" spans="1:8" ht="17.25">
      <c r="A1" s="145" t="s">
        <v>973</v>
      </c>
      <c r="B1" s="146"/>
      <c r="C1" s="146"/>
      <c r="D1" s="146"/>
      <c r="E1" s="146"/>
      <c r="F1" s="146"/>
      <c r="G1" s="146"/>
      <c r="H1" s="381"/>
    </row>
    <row r="2" spans="1:8" ht="12.75">
      <c r="A2" s="146"/>
      <c r="B2" s="146"/>
      <c r="C2" s="146"/>
      <c r="D2" s="146"/>
      <c r="E2" s="146"/>
      <c r="F2" s="146"/>
      <c r="G2" s="146"/>
      <c r="H2" s="381"/>
    </row>
    <row r="3" spans="1:7" ht="12.75">
      <c r="A3" s="146" t="s">
        <v>976</v>
      </c>
      <c r="B3" s="146"/>
      <c r="C3" s="146"/>
      <c r="D3" s="146"/>
      <c r="E3" s="146"/>
      <c r="F3" s="146"/>
      <c r="G3" s="146"/>
    </row>
    <row r="4" spans="1:8" ht="12.75">
      <c r="A4" s="657">
        <v>3010303</v>
      </c>
      <c r="B4" s="146" t="s">
        <v>974</v>
      </c>
      <c r="C4" s="146" t="s">
        <v>734</v>
      </c>
      <c r="D4" s="146"/>
      <c r="E4" s="381"/>
      <c r="F4" s="146"/>
      <c r="G4" s="146"/>
      <c r="H4" s="381">
        <v>303338.2</v>
      </c>
    </row>
    <row r="5" spans="1:8" ht="12.75">
      <c r="A5" s="522"/>
      <c r="B5" s="146" t="s">
        <v>735</v>
      </c>
      <c r="C5" s="146" t="s">
        <v>736</v>
      </c>
      <c r="D5" s="146"/>
      <c r="E5" s="381"/>
      <c r="F5" s="146"/>
      <c r="G5" s="146"/>
      <c r="H5" s="381">
        <v>10579.14</v>
      </c>
    </row>
    <row r="6" spans="1:8" ht="12.75">
      <c r="A6" s="522"/>
      <c r="B6" s="146" t="s">
        <v>737</v>
      </c>
      <c r="C6" s="146" t="s">
        <v>995</v>
      </c>
      <c r="D6" s="146"/>
      <c r="E6" s="658"/>
      <c r="F6" s="146"/>
      <c r="G6" s="146"/>
      <c r="H6" s="381">
        <v>15409.08</v>
      </c>
    </row>
    <row r="7" spans="1:5" ht="12.75">
      <c r="A7" s="522"/>
      <c r="E7" s="523"/>
    </row>
    <row r="8" spans="1:8" ht="12.75">
      <c r="A8" s="146" t="s">
        <v>975</v>
      </c>
      <c r="B8" s="146"/>
      <c r="C8" s="146"/>
      <c r="D8" s="146"/>
      <c r="E8" s="146"/>
      <c r="F8" s="146"/>
      <c r="G8" s="146"/>
      <c r="H8" s="381"/>
    </row>
    <row r="9" spans="1:8" ht="12.75">
      <c r="A9" s="146">
        <v>3010304</v>
      </c>
      <c r="B9" s="146" t="s">
        <v>738</v>
      </c>
      <c r="C9" s="146"/>
      <c r="D9" s="146"/>
      <c r="E9" s="658">
        <v>200000</v>
      </c>
      <c r="F9" s="146"/>
      <c r="G9" s="146"/>
      <c r="H9" s="381">
        <v>573535.28</v>
      </c>
    </row>
    <row r="10" spans="1:8" ht="12.75">
      <c r="A10" s="146"/>
      <c r="B10" s="146"/>
      <c r="C10" s="146"/>
      <c r="D10" s="146"/>
      <c r="E10" s="146"/>
      <c r="F10" s="146"/>
      <c r="G10" s="146"/>
      <c r="H10" s="381"/>
    </row>
    <row r="11" spans="1:8" ht="12.75">
      <c r="A11" s="146" t="s">
        <v>867</v>
      </c>
      <c r="B11" s="146"/>
      <c r="C11" s="146"/>
      <c r="D11" s="146"/>
      <c r="E11" s="146"/>
      <c r="F11" s="146"/>
      <c r="G11" s="146"/>
      <c r="H11" s="381"/>
    </row>
    <row r="12" spans="1:8" ht="12.75">
      <c r="A12" s="146"/>
      <c r="B12" s="146" t="s">
        <v>156</v>
      </c>
      <c r="C12" s="146" t="s">
        <v>868</v>
      </c>
      <c r="D12" s="146"/>
      <c r="E12" s="146"/>
      <c r="F12" s="146"/>
      <c r="G12" s="146"/>
      <c r="H12" s="381">
        <v>343915.06</v>
      </c>
    </row>
    <row r="13" spans="1:8" ht="12.75">
      <c r="A13" s="146"/>
      <c r="B13" s="146"/>
      <c r="C13" s="146"/>
      <c r="D13" s="146"/>
      <c r="E13" s="146"/>
      <c r="F13" s="146"/>
      <c r="G13" s="146"/>
      <c r="H13" s="381"/>
    </row>
    <row r="14" spans="1:8" s="315" customFormat="1" ht="12.75">
      <c r="A14" s="33"/>
      <c r="B14" s="33"/>
      <c r="C14" s="33"/>
      <c r="D14" s="33"/>
      <c r="E14" s="33"/>
      <c r="F14" s="33" t="s">
        <v>996</v>
      </c>
      <c r="G14" s="33"/>
      <c r="H14" s="34">
        <f>SUM(H4:H13)</f>
        <v>1246776.76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H22" sqref="H22"/>
    </sheetView>
  </sheetViews>
  <sheetFormatPr defaultColWidth="9.140625" defaultRowHeight="18" customHeight="1"/>
  <cols>
    <col min="1" max="1" width="14.8515625" style="45" customWidth="1"/>
    <col min="2" max="2" width="7.7109375" style="45" customWidth="1"/>
    <col min="3" max="3" width="17.421875" style="45" customWidth="1"/>
    <col min="4" max="4" width="23.421875" style="45" customWidth="1"/>
    <col min="5" max="5" width="19.8515625" style="122" customWidth="1"/>
    <col min="6" max="6" width="13.57421875" style="415" customWidth="1"/>
    <col min="7" max="7" width="14.140625" style="458" customWidth="1"/>
    <col min="8" max="8" width="9.140625" style="45" customWidth="1"/>
    <col min="9" max="9" width="17.57421875" style="415" bestFit="1" customWidth="1"/>
    <col min="10" max="16384" width="9.140625" style="45" customWidth="1"/>
  </cols>
  <sheetData>
    <row r="1" ht="18" customHeight="1">
      <c r="A1" s="524" t="s">
        <v>547</v>
      </c>
    </row>
    <row r="2" ht="18" customHeight="1">
      <c r="A2" s="524"/>
    </row>
    <row r="3" ht="18" customHeight="1">
      <c r="A3" s="524" t="s">
        <v>599</v>
      </c>
    </row>
    <row r="4" ht="18" customHeight="1">
      <c r="A4" s="51" t="s">
        <v>1381</v>
      </c>
    </row>
    <row r="5" spans="1:5" ht="18" customHeight="1">
      <c r="A5" s="45" t="s">
        <v>409</v>
      </c>
      <c r="E5" s="122">
        <v>6925050</v>
      </c>
    </row>
    <row r="6" spans="1:5" ht="18" customHeight="1">
      <c r="A6" s="45" t="s">
        <v>410</v>
      </c>
      <c r="E6" s="122">
        <v>4239956</v>
      </c>
    </row>
    <row r="7" spans="1:5" ht="18" customHeight="1">
      <c r="A7" s="45" t="s">
        <v>411</v>
      </c>
      <c r="E7" s="122">
        <v>51000</v>
      </c>
    </row>
    <row r="8" spans="4:6" ht="18" customHeight="1">
      <c r="D8" s="50" t="s">
        <v>681</v>
      </c>
      <c r="E8" s="415">
        <f>SUM(E5:E7)</f>
        <v>11216006</v>
      </c>
      <c r="F8" s="415">
        <v>11216006</v>
      </c>
    </row>
    <row r="10" spans="1:5" ht="18" customHeight="1">
      <c r="A10" s="83" t="s">
        <v>902</v>
      </c>
      <c r="B10" s="83"/>
      <c r="C10" s="83"/>
      <c r="D10" s="83"/>
      <c r="E10" s="428"/>
    </row>
    <row r="11" spans="1:5" ht="18" customHeight="1">
      <c r="A11" s="51" t="s">
        <v>48</v>
      </c>
      <c r="B11" s="51"/>
      <c r="C11" s="51"/>
      <c r="D11" s="51"/>
      <c r="E11" s="122">
        <v>3105214</v>
      </c>
    </row>
    <row r="12" spans="1:5" ht="18" customHeight="1">
      <c r="A12" s="51" t="s">
        <v>108</v>
      </c>
      <c r="B12" s="51"/>
      <c r="C12" s="51"/>
      <c r="E12" s="489">
        <v>67317.76</v>
      </c>
    </row>
    <row r="13" spans="1:5" ht="18" customHeight="1">
      <c r="A13" s="51" t="s">
        <v>109</v>
      </c>
      <c r="B13" s="51"/>
      <c r="C13" s="51"/>
      <c r="D13" s="51"/>
      <c r="E13" s="122">
        <v>196817</v>
      </c>
    </row>
    <row r="14" spans="1:5" ht="18" customHeight="1">
      <c r="A14" s="51" t="s">
        <v>1232</v>
      </c>
      <c r="B14" s="51"/>
      <c r="C14" s="51"/>
      <c r="D14" s="51"/>
      <c r="E14" s="489">
        <v>255463.56</v>
      </c>
    </row>
    <row r="15" spans="4:6" ht="18" customHeight="1">
      <c r="D15" s="50" t="s">
        <v>681</v>
      </c>
      <c r="E15" s="458">
        <f>SUM(E11:E14)</f>
        <v>3624812.32</v>
      </c>
      <c r="F15" s="482">
        <v>3624812.32</v>
      </c>
    </row>
    <row r="17" spans="1:4" ht="18" customHeight="1">
      <c r="A17" s="51" t="s">
        <v>120</v>
      </c>
      <c r="B17" s="51"/>
      <c r="C17" s="51"/>
      <c r="D17" s="51"/>
    </row>
    <row r="18" spans="1:5" ht="18" customHeight="1">
      <c r="A18" s="51" t="s">
        <v>123</v>
      </c>
      <c r="B18" s="51"/>
      <c r="C18" s="51"/>
      <c r="D18" s="51"/>
      <c r="E18" s="122">
        <v>3119895</v>
      </c>
    </row>
    <row r="19" spans="1:5" ht="18" customHeight="1">
      <c r="A19" s="51" t="s">
        <v>279</v>
      </c>
      <c r="B19" s="51"/>
      <c r="C19" s="51"/>
      <c r="D19" s="51"/>
      <c r="E19" s="122">
        <v>1282855</v>
      </c>
    </row>
    <row r="20" spans="1:5" ht="18" customHeight="1">
      <c r="A20" s="51" t="s">
        <v>280</v>
      </c>
      <c r="B20" s="51"/>
      <c r="C20" s="51"/>
      <c r="E20" s="122">
        <v>103000</v>
      </c>
    </row>
    <row r="21" spans="1:3" ht="18" customHeight="1">
      <c r="A21" s="51" t="s">
        <v>283</v>
      </c>
      <c r="B21" s="51"/>
      <c r="C21" s="51"/>
    </row>
    <row r="22" spans="1:5" ht="18" customHeight="1">
      <c r="A22" s="51" t="s">
        <v>284</v>
      </c>
      <c r="B22" s="51"/>
      <c r="C22" s="51"/>
      <c r="D22" s="51"/>
      <c r="E22" s="122">
        <v>536600</v>
      </c>
    </row>
    <row r="23" spans="4:6" ht="18" customHeight="1">
      <c r="D23" s="50" t="s">
        <v>681</v>
      </c>
      <c r="E23" s="415">
        <v>5042350</v>
      </c>
      <c r="F23" s="415">
        <v>5042350</v>
      </c>
    </row>
    <row r="25" spans="2:9" s="525" customFormat="1" ht="18" customHeight="1">
      <c r="B25" s="524" t="s">
        <v>903</v>
      </c>
      <c r="D25" s="524"/>
      <c r="E25" s="423"/>
      <c r="F25" s="526">
        <f>SUM(F3:F24)</f>
        <v>19883168.32</v>
      </c>
      <c r="G25" s="459"/>
      <c r="I25" s="423"/>
    </row>
    <row r="29" ht="18" customHeight="1">
      <c r="A29" s="178" t="s">
        <v>281</v>
      </c>
    </row>
    <row r="30" spans="1:2" ht="18" customHeight="1">
      <c r="A30" s="51"/>
      <c r="B30" s="51"/>
    </row>
    <row r="31" spans="1:2" ht="18" customHeight="1">
      <c r="A31" s="51" t="s">
        <v>1387</v>
      </c>
      <c r="B31" s="83" t="s">
        <v>1388</v>
      </c>
    </row>
    <row r="32" spans="1:6" ht="18" customHeight="1">
      <c r="A32" s="45" t="s">
        <v>1392</v>
      </c>
      <c r="B32" s="45" t="s">
        <v>1389</v>
      </c>
      <c r="F32" s="489">
        <v>962327.35</v>
      </c>
    </row>
    <row r="33" spans="1:6" ht="18" customHeight="1">
      <c r="A33" s="45" t="s">
        <v>1393</v>
      </c>
      <c r="B33" s="45" t="s">
        <v>1390</v>
      </c>
      <c r="F33" s="489">
        <v>3093361.56</v>
      </c>
    </row>
    <row r="34" spans="1:6" ht="18" customHeight="1">
      <c r="A34" s="45" t="s">
        <v>1394</v>
      </c>
      <c r="B34" s="294" t="s">
        <v>282</v>
      </c>
      <c r="F34" s="489">
        <v>256330.2</v>
      </c>
    </row>
    <row r="35" spans="1:6" ht="18" customHeight="1">
      <c r="A35" s="45" t="s">
        <v>1395</v>
      </c>
      <c r="B35" s="45" t="s">
        <v>1391</v>
      </c>
      <c r="F35" s="489">
        <v>609430.77</v>
      </c>
    </row>
    <row r="36" spans="1:6" ht="18" customHeight="1">
      <c r="A36" s="45" t="s">
        <v>1396</v>
      </c>
      <c r="B36" s="45" t="s">
        <v>1397</v>
      </c>
      <c r="F36" s="489">
        <v>342555.42</v>
      </c>
    </row>
    <row r="37" spans="1:6" ht="18" customHeight="1">
      <c r="A37" s="45" t="s">
        <v>1398</v>
      </c>
      <c r="B37" s="45" t="s">
        <v>1399</v>
      </c>
      <c r="F37" s="489">
        <v>549220.98</v>
      </c>
    </row>
    <row r="38" spans="1:6" ht="18" customHeight="1">
      <c r="A38" s="45" t="s">
        <v>1400</v>
      </c>
      <c r="B38" s="45" t="s">
        <v>1401</v>
      </c>
      <c r="F38" s="489">
        <v>355665.31</v>
      </c>
    </row>
    <row r="39" spans="1:6" ht="18" customHeight="1">
      <c r="A39" s="45" t="s">
        <v>217</v>
      </c>
      <c r="B39" s="45" t="s">
        <v>593</v>
      </c>
      <c r="F39" s="489">
        <v>125000</v>
      </c>
    </row>
    <row r="40" spans="4:7" ht="18" customHeight="1">
      <c r="D40" s="50" t="s">
        <v>681</v>
      </c>
      <c r="E40" s="415"/>
      <c r="F40" s="482">
        <f>SUM(F32:F39)</f>
        <v>6293891.590000001</v>
      </c>
      <c r="G40" s="458">
        <v>6293891.59</v>
      </c>
    </row>
    <row r="41" spans="1:6" ht="18" customHeight="1">
      <c r="A41" s="51" t="s">
        <v>1402</v>
      </c>
      <c r="B41" s="51" t="s">
        <v>1403</v>
      </c>
      <c r="F41" s="458"/>
    </row>
    <row r="42" spans="1:6" ht="18" customHeight="1">
      <c r="A42" s="45" t="s">
        <v>1392</v>
      </c>
      <c r="B42" s="45" t="s">
        <v>1404</v>
      </c>
      <c r="F42" s="489">
        <v>291176</v>
      </c>
    </row>
    <row r="43" spans="1:6" ht="18" customHeight="1">
      <c r="A43" s="45" t="s">
        <v>1393</v>
      </c>
      <c r="B43" s="45" t="s">
        <v>1405</v>
      </c>
      <c r="F43" s="458"/>
    </row>
    <row r="44" spans="4:7" ht="18" customHeight="1">
      <c r="D44" s="50" t="s">
        <v>681</v>
      </c>
      <c r="E44" s="415"/>
      <c r="F44" s="458">
        <f>SUM(F42:F43)</f>
        <v>291176</v>
      </c>
      <c r="G44" s="458">
        <v>291176</v>
      </c>
    </row>
    <row r="45" spans="1:6" ht="18" customHeight="1">
      <c r="A45" s="51" t="s">
        <v>1406</v>
      </c>
      <c r="B45" s="51" t="s">
        <v>1407</v>
      </c>
      <c r="F45" s="458"/>
    </row>
    <row r="46" spans="1:6" ht="18" customHeight="1">
      <c r="A46" s="45" t="s">
        <v>1392</v>
      </c>
      <c r="B46" s="45" t="s">
        <v>1430</v>
      </c>
      <c r="F46" s="489">
        <v>2229026.56</v>
      </c>
    </row>
    <row r="47" spans="1:6" ht="18" customHeight="1">
      <c r="A47" s="45" t="s">
        <v>1393</v>
      </c>
      <c r="B47" s="45" t="s">
        <v>1408</v>
      </c>
      <c r="F47" s="458"/>
    </row>
    <row r="48" spans="1:6" ht="18" customHeight="1">
      <c r="A48" s="45" t="s">
        <v>1409</v>
      </c>
      <c r="B48" s="45" t="s">
        <v>1410</v>
      </c>
      <c r="F48" s="458"/>
    </row>
    <row r="49" spans="4:7" ht="18" customHeight="1">
      <c r="D49" s="50" t="s">
        <v>681</v>
      </c>
      <c r="E49" s="415"/>
      <c r="F49" s="482">
        <f>SUM(F46:F48)</f>
        <v>2229026.56</v>
      </c>
      <c r="G49" s="458">
        <v>2229026.56</v>
      </c>
    </row>
    <row r="50" spans="1:6" ht="18" customHeight="1">
      <c r="A50" s="51" t="s">
        <v>1431</v>
      </c>
      <c r="B50" s="51" t="s">
        <v>1432</v>
      </c>
      <c r="F50" s="458"/>
    </row>
    <row r="51" spans="1:6" ht="18" customHeight="1">
      <c r="A51" s="45" t="s">
        <v>1392</v>
      </c>
      <c r="B51" s="45" t="s">
        <v>1433</v>
      </c>
      <c r="F51" s="489">
        <v>49100</v>
      </c>
    </row>
    <row r="52" spans="1:6" ht="18" customHeight="1">
      <c r="A52" s="45" t="s">
        <v>1393</v>
      </c>
      <c r="B52" s="45" t="s">
        <v>1434</v>
      </c>
      <c r="F52" s="489">
        <v>170538</v>
      </c>
    </row>
    <row r="53" spans="1:6" ht="18" customHeight="1">
      <c r="A53" s="45" t="s">
        <v>1394</v>
      </c>
      <c r="B53" s="45" t="s">
        <v>1435</v>
      </c>
      <c r="F53" s="489">
        <v>188569</v>
      </c>
    </row>
    <row r="54" spans="1:6" ht="18" customHeight="1">
      <c r="A54" s="45" t="s">
        <v>1395</v>
      </c>
      <c r="B54" s="45" t="s">
        <v>1436</v>
      </c>
      <c r="F54" s="489">
        <v>10500</v>
      </c>
    </row>
    <row r="55" spans="1:6" ht="18" customHeight="1">
      <c r="A55" s="45" t="s">
        <v>1396</v>
      </c>
      <c r="B55" s="45" t="s">
        <v>1437</v>
      </c>
      <c r="F55" s="489">
        <v>1192783.66</v>
      </c>
    </row>
    <row r="56" spans="4:7" ht="18" customHeight="1">
      <c r="D56" s="50" t="s">
        <v>681</v>
      </c>
      <c r="E56" s="415"/>
      <c r="F56" s="482">
        <f>SUM(F51:F55)</f>
        <v>1611490.66</v>
      </c>
      <c r="G56" s="458">
        <v>1611490.66</v>
      </c>
    </row>
    <row r="57" spans="1:6" ht="18" customHeight="1">
      <c r="A57" s="51" t="s">
        <v>1438</v>
      </c>
      <c r="B57" s="51" t="s">
        <v>1439</v>
      </c>
      <c r="F57" s="458"/>
    </row>
    <row r="58" spans="1:6" ht="18" customHeight="1">
      <c r="A58" s="45" t="s">
        <v>1392</v>
      </c>
      <c r="B58" s="45" t="s">
        <v>1440</v>
      </c>
      <c r="F58" s="489">
        <v>165732.51</v>
      </c>
    </row>
    <row r="59" spans="1:6" ht="18" customHeight="1">
      <c r="A59" s="45" t="s">
        <v>1393</v>
      </c>
      <c r="B59" s="45" t="s">
        <v>1441</v>
      </c>
      <c r="C59" s="51"/>
      <c r="D59" s="51"/>
      <c r="F59" s="489">
        <v>37928</v>
      </c>
    </row>
    <row r="60" spans="3:7" ht="18" customHeight="1">
      <c r="C60" s="51"/>
      <c r="D60" s="51"/>
      <c r="E60" s="415"/>
      <c r="F60" s="458">
        <f>SUM(F58:F59)</f>
        <v>203660.51</v>
      </c>
      <c r="G60" s="458">
        <v>203660.51</v>
      </c>
    </row>
    <row r="61" spans="1:6" ht="18" customHeight="1">
      <c r="A61" s="51" t="s">
        <v>1442</v>
      </c>
      <c r="B61" s="51" t="s">
        <v>1443</v>
      </c>
      <c r="C61" s="51"/>
      <c r="D61" s="51"/>
      <c r="E61" s="415"/>
      <c r="F61" s="458"/>
    </row>
    <row r="62" spans="1:6" ht="18" customHeight="1">
      <c r="A62" s="45" t="s">
        <v>1392</v>
      </c>
      <c r="B62" s="45" t="s">
        <v>1444</v>
      </c>
      <c r="F62" s="458"/>
    </row>
    <row r="63" spans="1:6" ht="18" customHeight="1">
      <c r="A63" s="45" t="s">
        <v>1393</v>
      </c>
      <c r="B63" s="45" t="s">
        <v>1445</v>
      </c>
      <c r="F63" s="489">
        <v>66793</v>
      </c>
    </row>
    <row r="64" spans="1:6" ht="18" customHeight="1">
      <c r="A64" s="45" t="s">
        <v>1394</v>
      </c>
      <c r="B64" s="45" t="s">
        <v>1446</v>
      </c>
      <c r="C64" s="51"/>
      <c r="D64" s="51"/>
      <c r="F64" s="489">
        <v>68672.18</v>
      </c>
    </row>
    <row r="65" spans="3:7" ht="18" customHeight="1">
      <c r="C65" s="51"/>
      <c r="D65" s="50" t="s">
        <v>681</v>
      </c>
      <c r="E65" s="415"/>
      <c r="F65" s="458">
        <f>SUM(F63:F64)</f>
        <v>135465.18</v>
      </c>
      <c r="G65" s="458">
        <v>135465.18</v>
      </c>
    </row>
    <row r="66" spans="1:6" ht="18" customHeight="1">
      <c r="A66" s="51" t="s">
        <v>1447</v>
      </c>
      <c r="B66" s="51" t="s">
        <v>1448</v>
      </c>
      <c r="F66" s="458"/>
    </row>
    <row r="67" spans="1:6" ht="18" customHeight="1">
      <c r="A67" s="45" t="s">
        <v>1392</v>
      </c>
      <c r="B67" s="45" t="s">
        <v>1449</v>
      </c>
      <c r="C67" s="527"/>
      <c r="D67" s="527"/>
      <c r="E67" s="460"/>
      <c r="F67" s="458"/>
    </row>
    <row r="68" spans="1:6" ht="18" customHeight="1">
      <c r="A68" s="45" t="s">
        <v>1393</v>
      </c>
      <c r="B68" s="45" t="s">
        <v>1450</v>
      </c>
      <c r="D68" s="50"/>
      <c r="F68" s="489">
        <v>682984.48</v>
      </c>
    </row>
    <row r="69" spans="4:7" ht="18" customHeight="1">
      <c r="D69" s="50" t="s">
        <v>288</v>
      </c>
      <c r="E69" s="415"/>
      <c r="F69" s="458">
        <f>SUM(F68)</f>
        <v>682984.48</v>
      </c>
      <c r="G69" s="458">
        <v>682984.48</v>
      </c>
    </row>
    <row r="70" spans="1:6" ht="18" customHeight="1">
      <c r="A70" s="51" t="s">
        <v>1451</v>
      </c>
      <c r="B70" s="51" t="s">
        <v>0</v>
      </c>
      <c r="D70" s="50"/>
      <c r="E70" s="415"/>
      <c r="F70" s="458"/>
    </row>
    <row r="71" spans="1:6" ht="18" customHeight="1">
      <c r="A71" s="45" t="s">
        <v>1392</v>
      </c>
      <c r="B71" s="45" t="s">
        <v>1</v>
      </c>
      <c r="F71" s="489">
        <v>1169391.7</v>
      </c>
    </row>
    <row r="72" spans="1:6" ht="18" customHeight="1">
      <c r="A72" s="45" t="s">
        <v>1393</v>
      </c>
      <c r="B72" s="45" t="s">
        <v>2</v>
      </c>
      <c r="C72" s="51"/>
      <c r="D72" s="51"/>
      <c r="F72" s="489">
        <v>351000</v>
      </c>
    </row>
    <row r="73" spans="1:6" ht="18" customHeight="1">
      <c r="A73" s="45" t="s">
        <v>1394</v>
      </c>
      <c r="B73" s="45" t="s">
        <v>9</v>
      </c>
      <c r="F73" s="489">
        <v>11000</v>
      </c>
    </row>
    <row r="74" spans="3:7" ht="18" customHeight="1">
      <c r="C74" s="527"/>
      <c r="D74" s="50" t="s">
        <v>288</v>
      </c>
      <c r="E74" s="421"/>
      <c r="F74" s="482">
        <f>SUM(F71:F73)</f>
        <v>1531391.7</v>
      </c>
      <c r="G74" s="458">
        <v>1531391.7</v>
      </c>
    </row>
    <row r="75" spans="3:6" ht="18" customHeight="1">
      <c r="C75" s="528"/>
      <c r="D75" s="528"/>
      <c r="E75" s="461"/>
      <c r="F75" s="458"/>
    </row>
    <row r="76" spans="1:6" ht="18" customHeight="1">
      <c r="A76" s="51" t="s">
        <v>10</v>
      </c>
      <c r="B76" s="83" t="s">
        <v>11</v>
      </c>
      <c r="C76" s="528"/>
      <c r="D76" s="527"/>
      <c r="E76" s="461"/>
      <c r="F76" s="458"/>
    </row>
    <row r="77" spans="1:6" ht="18" customHeight="1">
      <c r="A77" s="45" t="s">
        <v>1392</v>
      </c>
      <c r="B77" s="45" t="s">
        <v>12</v>
      </c>
      <c r="C77" s="528"/>
      <c r="D77" s="527"/>
      <c r="E77" s="461"/>
      <c r="F77" s="489">
        <v>480285.43</v>
      </c>
    </row>
    <row r="78" spans="1:6" ht="18" customHeight="1">
      <c r="A78" s="45" t="s">
        <v>1393</v>
      </c>
      <c r="B78" s="45" t="s">
        <v>524</v>
      </c>
      <c r="C78" s="528"/>
      <c r="D78" s="527"/>
      <c r="E78" s="461"/>
      <c r="F78" s="489">
        <v>45000</v>
      </c>
    </row>
    <row r="79" spans="1:6" ht="18" customHeight="1">
      <c r="A79" s="45" t="s">
        <v>1394</v>
      </c>
      <c r="B79" s="45" t="s">
        <v>14</v>
      </c>
      <c r="C79" s="528"/>
      <c r="D79" s="527"/>
      <c r="E79" s="461"/>
      <c r="F79" s="489">
        <v>21500</v>
      </c>
    </row>
    <row r="80" spans="1:6" ht="18" customHeight="1">
      <c r="A80" s="45" t="s">
        <v>1395</v>
      </c>
      <c r="B80" s="45" t="s">
        <v>15</v>
      </c>
      <c r="C80" s="528"/>
      <c r="D80" s="528"/>
      <c r="E80" s="461"/>
      <c r="F80" s="489">
        <v>5000</v>
      </c>
    </row>
    <row r="81" spans="1:6" ht="18" customHeight="1">
      <c r="A81" s="45" t="s">
        <v>1396</v>
      </c>
      <c r="B81" s="45" t="s">
        <v>16</v>
      </c>
      <c r="D81" s="50"/>
      <c r="F81" s="489">
        <v>4188956</v>
      </c>
    </row>
    <row r="82" spans="1:6" ht="18" customHeight="1">
      <c r="A82" s="45" t="s">
        <v>1398</v>
      </c>
      <c r="B82" s="294" t="s">
        <v>525</v>
      </c>
      <c r="D82" s="50"/>
      <c r="F82" s="489">
        <v>212780</v>
      </c>
    </row>
    <row r="83" spans="2:7" ht="18" customHeight="1">
      <c r="B83" s="294"/>
      <c r="D83" s="50" t="s">
        <v>288</v>
      </c>
      <c r="E83" s="415"/>
      <c r="F83" s="526">
        <f>SUM(F77:F82)</f>
        <v>4953521.43</v>
      </c>
      <c r="G83" s="458">
        <v>4953521.43</v>
      </c>
    </row>
    <row r="84" spans="2:6" ht="18" customHeight="1">
      <c r="B84" s="294"/>
      <c r="D84" s="50"/>
      <c r="E84" s="415"/>
      <c r="F84" s="458"/>
    </row>
    <row r="85" spans="1:6" ht="18" customHeight="1">
      <c r="A85" s="51" t="s">
        <v>17</v>
      </c>
      <c r="B85" s="51" t="s">
        <v>18</v>
      </c>
      <c r="F85" s="458"/>
    </row>
    <row r="86" spans="1:6" ht="18" customHeight="1">
      <c r="A86" s="45" t="s">
        <v>1392</v>
      </c>
      <c r="B86" s="45" t="s">
        <v>19</v>
      </c>
      <c r="C86" s="51"/>
      <c r="D86" s="51"/>
      <c r="F86" s="489">
        <v>495191.65</v>
      </c>
    </row>
    <row r="87" spans="2:6" ht="18" customHeight="1">
      <c r="B87" s="45" t="s">
        <v>820</v>
      </c>
      <c r="C87" s="51"/>
      <c r="D87" s="51"/>
      <c r="F87" s="489"/>
    </row>
    <row r="88" ht="18" customHeight="1">
      <c r="F88" s="489"/>
    </row>
    <row r="89" spans="1:6" ht="18" customHeight="1">
      <c r="A89" s="45" t="s">
        <v>1394</v>
      </c>
      <c r="B89" s="45" t="s">
        <v>21</v>
      </c>
      <c r="C89" s="527"/>
      <c r="D89" s="527"/>
      <c r="E89" s="460"/>
      <c r="F89" s="489">
        <v>10000</v>
      </c>
    </row>
    <row r="90" spans="1:6" ht="18" customHeight="1">
      <c r="A90" s="45" t="s">
        <v>1395</v>
      </c>
      <c r="B90" s="45" t="s">
        <v>22</v>
      </c>
      <c r="D90" s="50"/>
      <c r="F90" s="489">
        <v>378801</v>
      </c>
    </row>
    <row r="91" spans="2:6" ht="18" customHeight="1">
      <c r="B91" s="45" t="s">
        <v>821</v>
      </c>
      <c r="D91" s="50"/>
      <c r="F91" s="489">
        <v>601448.1</v>
      </c>
    </row>
    <row r="92" spans="1:6" ht="18" customHeight="1">
      <c r="A92" s="45" t="s">
        <v>1396</v>
      </c>
      <c r="B92" s="45" t="s">
        <v>23</v>
      </c>
      <c r="F92" s="489">
        <v>101341.91</v>
      </c>
    </row>
    <row r="93" spans="4:7" ht="18" customHeight="1">
      <c r="D93" s="50" t="s">
        <v>288</v>
      </c>
      <c r="E93" s="415"/>
      <c r="F93" s="526">
        <f>SUM(F86:F92)</f>
        <v>1586782.66</v>
      </c>
      <c r="G93" s="458">
        <v>1586782.66</v>
      </c>
    </row>
    <row r="94" spans="1:6" ht="18" customHeight="1">
      <c r="A94" s="51" t="s">
        <v>24</v>
      </c>
      <c r="B94" s="51" t="s">
        <v>25</v>
      </c>
      <c r="F94" s="458"/>
    </row>
    <row r="95" spans="1:6" ht="18" customHeight="1">
      <c r="A95" s="45" t="s">
        <v>1392</v>
      </c>
      <c r="B95" s="45" t="s">
        <v>26</v>
      </c>
      <c r="F95" s="489">
        <v>35000</v>
      </c>
    </row>
    <row r="96" spans="1:6" ht="18" customHeight="1">
      <c r="A96" s="45" t="s">
        <v>1393</v>
      </c>
      <c r="B96" s="45" t="s">
        <v>31</v>
      </c>
      <c r="F96" s="489"/>
    </row>
    <row r="97" spans="1:6" ht="18" customHeight="1">
      <c r="A97" s="45" t="s">
        <v>1394</v>
      </c>
      <c r="B97" s="45" t="s">
        <v>32</v>
      </c>
      <c r="F97" s="489"/>
    </row>
    <row r="98" spans="1:6" ht="18" customHeight="1">
      <c r="A98" s="45" t="s">
        <v>1395</v>
      </c>
      <c r="B98" s="45" t="s">
        <v>33</v>
      </c>
      <c r="F98" s="489"/>
    </row>
    <row r="99" spans="1:6" ht="18" customHeight="1">
      <c r="A99" s="45" t="s">
        <v>1396</v>
      </c>
      <c r="B99" s="45" t="s">
        <v>34</v>
      </c>
      <c r="F99" s="489">
        <v>181666.93</v>
      </c>
    </row>
    <row r="100" spans="1:6" ht="18" customHeight="1">
      <c r="A100" s="45" t="s">
        <v>1398</v>
      </c>
      <c r="B100" s="45" t="s">
        <v>35</v>
      </c>
      <c r="F100" s="489">
        <v>20000</v>
      </c>
    </row>
    <row r="101" spans="1:6" ht="18" customHeight="1">
      <c r="A101" s="45" t="s">
        <v>1400</v>
      </c>
      <c r="B101" s="45" t="s">
        <v>36</v>
      </c>
      <c r="F101" s="489">
        <v>87099</v>
      </c>
    </row>
    <row r="102" spans="4:7" ht="18" customHeight="1">
      <c r="D102" s="50" t="s">
        <v>288</v>
      </c>
      <c r="E102" s="415"/>
      <c r="F102" s="458">
        <f>SUM(F95:F101)</f>
        <v>323765.93</v>
      </c>
      <c r="G102" s="458">
        <v>323765.93</v>
      </c>
    </row>
    <row r="103" spans="4:6" ht="18" customHeight="1">
      <c r="D103" s="50"/>
      <c r="E103" s="415"/>
      <c r="F103" s="458"/>
    </row>
    <row r="104" spans="5:7" ht="18" customHeight="1">
      <c r="E104" s="415" t="s">
        <v>5</v>
      </c>
      <c r="F104" s="458"/>
      <c r="G104" s="482">
        <f>SUM(G40:G103)</f>
        <v>19843156.7</v>
      </c>
    </row>
    <row r="105" spans="1:6" ht="18" customHeight="1">
      <c r="A105" s="51" t="s">
        <v>1255</v>
      </c>
      <c r="D105" s="47"/>
      <c r="E105" s="415"/>
      <c r="F105" s="458"/>
    </row>
    <row r="106" ht="18" customHeight="1">
      <c r="F106" s="458"/>
    </row>
    <row r="107" ht="18" customHeight="1">
      <c r="F107" s="458"/>
    </row>
    <row r="108" spans="1:7" ht="18" customHeight="1">
      <c r="A108" s="51" t="s">
        <v>72</v>
      </c>
      <c r="B108" s="51"/>
      <c r="C108" s="51"/>
      <c r="D108" s="51"/>
      <c r="E108" s="415"/>
      <c r="F108" s="458"/>
      <c r="G108" s="458">
        <v>1307284.23</v>
      </c>
    </row>
    <row r="109" spans="4:9" s="221" customFormat="1" ht="18" customHeight="1">
      <c r="D109" s="529" t="s">
        <v>822</v>
      </c>
      <c r="E109" s="462"/>
      <c r="F109" s="490"/>
      <c r="G109" s="482">
        <f>SUM(G104:G108)</f>
        <v>21150440.93</v>
      </c>
      <c r="I109" s="462"/>
    </row>
    <row r="110" spans="1:6" ht="18" customHeight="1">
      <c r="A110" s="530"/>
      <c r="B110" s="531"/>
      <c r="D110" s="54"/>
      <c r="E110" s="416"/>
      <c r="F110" s="458"/>
    </row>
    <row r="111" spans="1:9" s="54" customFormat="1" ht="18" customHeight="1">
      <c r="A111" s="531"/>
      <c r="B111" s="531"/>
      <c r="C111" s="532" t="s">
        <v>1334</v>
      </c>
      <c r="E111" s="416"/>
      <c r="F111" s="463"/>
      <c r="G111" s="463"/>
      <c r="I111" s="417"/>
    </row>
    <row r="112" spans="1:9" s="54" customFormat="1" ht="18" customHeight="1">
      <c r="A112" s="531"/>
      <c r="B112" s="531"/>
      <c r="C112" s="151"/>
      <c r="E112" s="416"/>
      <c r="F112" s="463"/>
      <c r="G112" s="463"/>
      <c r="I112" s="417"/>
    </row>
    <row r="113" spans="1:6" ht="18" customHeight="1">
      <c r="A113" s="531"/>
      <c r="B113" s="531"/>
      <c r="C113" s="54"/>
      <c r="D113" s="533" t="s">
        <v>1336</v>
      </c>
      <c r="E113" s="459">
        <v>19883168.32</v>
      </c>
      <c r="F113" s="458"/>
    </row>
    <row r="114" spans="1:6" ht="18" customHeight="1">
      <c r="A114" s="531"/>
      <c r="B114" s="531"/>
      <c r="C114" s="54"/>
      <c r="D114" s="527"/>
      <c r="E114" s="459"/>
      <c r="F114" s="458"/>
    </row>
    <row r="115" spans="1:6" ht="18" customHeight="1">
      <c r="A115" s="531"/>
      <c r="B115" s="54"/>
      <c r="C115" s="54"/>
      <c r="D115" s="533" t="s">
        <v>85</v>
      </c>
      <c r="E115" s="459">
        <v>21150440.93</v>
      </c>
      <c r="F115" s="458"/>
    </row>
    <row r="116" spans="1:6" ht="18" customHeight="1">
      <c r="A116" s="531"/>
      <c r="B116" s="54"/>
      <c r="C116" s="54"/>
      <c r="D116" s="527"/>
      <c r="E116" s="464"/>
      <c r="F116" s="458"/>
    </row>
    <row r="117" spans="1:6" ht="18" customHeight="1">
      <c r="A117" s="531"/>
      <c r="B117" s="54"/>
      <c r="C117" s="54"/>
      <c r="D117" s="533" t="s">
        <v>752</v>
      </c>
      <c r="E117" s="534">
        <v>-1267572.61</v>
      </c>
      <c r="F117" s="458"/>
    </row>
    <row r="118" spans="1:6" ht="18" customHeight="1">
      <c r="A118" s="531"/>
      <c r="B118" s="54"/>
      <c r="C118" s="54"/>
      <c r="D118" s="527"/>
      <c r="E118" s="465"/>
      <c r="F118" s="458"/>
    </row>
    <row r="119" spans="1:5" ht="18" customHeight="1">
      <c r="A119" s="531"/>
      <c r="B119" s="54"/>
      <c r="C119" s="54"/>
      <c r="D119" s="527"/>
      <c r="E119" s="465"/>
    </row>
    <row r="120" spans="1:5" ht="18" customHeight="1">
      <c r="A120" s="531"/>
      <c r="B120" s="54"/>
      <c r="C120" s="54"/>
      <c r="D120" s="527"/>
      <c r="E120" s="465"/>
    </row>
    <row r="121" spans="1:5" ht="18" customHeight="1">
      <c r="A121" s="531"/>
      <c r="B121" s="531"/>
      <c r="C121" s="54"/>
      <c r="D121" s="535"/>
      <c r="E121" s="464"/>
    </row>
    <row r="122" spans="1:5" ht="18" customHeight="1">
      <c r="A122" s="531"/>
      <c r="B122" s="531"/>
      <c r="E122" s="466"/>
    </row>
    <row r="123" spans="1:5" ht="18" customHeight="1">
      <c r="A123" s="536"/>
      <c r="B123" s="537"/>
      <c r="C123" s="51"/>
      <c r="D123" s="51"/>
      <c r="E123" s="416"/>
    </row>
    <row r="124" spans="1:5" ht="18" customHeight="1">
      <c r="A124" s="531"/>
      <c r="B124" s="531"/>
      <c r="D124" s="527"/>
      <c r="E124" s="460"/>
    </row>
    <row r="125" spans="1:5" ht="18" customHeight="1">
      <c r="A125" s="531"/>
      <c r="B125" s="531"/>
      <c r="D125" s="527"/>
      <c r="E125" s="461"/>
    </row>
    <row r="126" spans="1:5" ht="18" customHeight="1">
      <c r="A126" s="531"/>
      <c r="B126" s="531"/>
      <c r="D126" s="528"/>
      <c r="E126" s="461"/>
    </row>
    <row r="127" spans="1:5" ht="18" customHeight="1">
      <c r="A127" s="531"/>
      <c r="B127" s="531"/>
      <c r="D127" s="528"/>
      <c r="E127" s="461"/>
    </row>
    <row r="128" spans="1:5" ht="18" customHeight="1">
      <c r="A128" s="531"/>
      <c r="B128" s="531"/>
      <c r="D128" s="528"/>
      <c r="E128" s="461"/>
    </row>
    <row r="129" spans="1:5" ht="18" customHeight="1">
      <c r="A129" s="531"/>
      <c r="B129" s="531"/>
      <c r="D129" s="528"/>
      <c r="E129" s="466"/>
    </row>
    <row r="130" spans="1:9" s="51" customFormat="1" ht="18" customHeight="1">
      <c r="A130" s="537"/>
      <c r="B130" s="537"/>
      <c r="D130" s="538"/>
      <c r="E130" s="539"/>
      <c r="F130" s="415"/>
      <c r="G130" s="458"/>
      <c r="I130" s="415"/>
    </row>
    <row r="131" spans="1:5" ht="18" customHeight="1">
      <c r="A131" s="531"/>
      <c r="B131" s="531"/>
      <c r="D131" s="528"/>
      <c r="E131" s="466"/>
    </row>
    <row r="132" spans="1:5" ht="18" customHeight="1">
      <c r="A132" s="531"/>
      <c r="B132" s="531"/>
      <c r="D132" s="528"/>
      <c r="E132" s="466"/>
    </row>
    <row r="133" spans="1:5" ht="18" customHeight="1">
      <c r="A133" s="531"/>
      <c r="B133" s="531"/>
      <c r="E133" s="466"/>
    </row>
    <row r="134" spans="1:5" ht="18" customHeight="1">
      <c r="A134" s="531"/>
      <c r="B134" s="531"/>
      <c r="D134" s="50"/>
      <c r="E134" s="417"/>
    </row>
    <row r="135" spans="1:5" ht="18" customHeight="1">
      <c r="A135" s="531"/>
      <c r="B135" s="531"/>
      <c r="D135" s="50"/>
      <c r="E135" s="416"/>
    </row>
    <row r="136" spans="1:5" ht="18" customHeight="1">
      <c r="A136" s="540"/>
      <c r="B136" s="537"/>
      <c r="D136" s="541"/>
      <c r="E136" s="416"/>
    </row>
    <row r="137" spans="1:5" ht="18" customHeight="1">
      <c r="A137" s="531"/>
      <c r="B137" s="531"/>
      <c r="D137" s="122"/>
      <c r="E137" s="416"/>
    </row>
    <row r="138" spans="1:5" ht="18" customHeight="1">
      <c r="A138" s="531"/>
      <c r="B138" s="531"/>
      <c r="D138" s="415"/>
      <c r="E138" s="416"/>
    </row>
    <row r="139" spans="1:5" ht="18" customHeight="1">
      <c r="A139" s="531"/>
      <c r="B139" s="531"/>
      <c r="E139" s="416"/>
    </row>
    <row r="140" spans="1:5" ht="18" customHeight="1">
      <c r="A140" s="542"/>
      <c r="B140" s="542"/>
      <c r="C140" s="525"/>
      <c r="E140" s="416"/>
    </row>
    <row r="141" spans="1:5" ht="18" customHeight="1">
      <c r="A141" s="542"/>
      <c r="B141" s="542"/>
      <c r="C141" s="525"/>
      <c r="E141" s="416"/>
    </row>
    <row r="142" spans="1:5" ht="18" customHeight="1">
      <c r="A142" s="542"/>
      <c r="B142" s="542"/>
      <c r="C142" s="525"/>
      <c r="E142" s="416"/>
    </row>
    <row r="143" spans="1:5" ht="18" customHeight="1">
      <c r="A143" s="531"/>
      <c r="B143" s="531"/>
      <c r="E143" s="417"/>
    </row>
    <row r="144" spans="1:5" ht="18" customHeight="1">
      <c r="A144" s="531"/>
      <c r="B144" s="531"/>
      <c r="E144" s="416"/>
    </row>
    <row r="145" spans="1:9" s="51" customFormat="1" ht="18" customHeight="1">
      <c r="A145" s="537"/>
      <c r="B145" s="537"/>
      <c r="E145" s="417"/>
      <c r="F145" s="415"/>
      <c r="G145" s="458"/>
      <c r="I145" s="415"/>
    </row>
    <row r="146" spans="1:5" ht="18" customHeight="1">
      <c r="A146" s="531"/>
      <c r="B146" s="531"/>
      <c r="E146" s="416"/>
    </row>
    <row r="147" spans="1:5" ht="18" customHeight="1">
      <c r="A147" s="531"/>
      <c r="B147" s="531"/>
      <c r="E147" s="416"/>
    </row>
    <row r="148" spans="1:5" ht="18" customHeight="1">
      <c r="A148" s="531"/>
      <c r="B148" s="531"/>
      <c r="E148" s="416"/>
    </row>
    <row r="149" spans="1:5" ht="18" customHeight="1">
      <c r="A149" s="531"/>
      <c r="B149" s="531"/>
      <c r="E149" s="416"/>
    </row>
    <row r="150" spans="1:5" ht="18" customHeight="1">
      <c r="A150" s="531"/>
      <c r="B150" s="531"/>
      <c r="E150" s="416"/>
    </row>
    <row r="151" spans="1:5" ht="18" customHeight="1">
      <c r="A151" s="531"/>
      <c r="B151" s="531"/>
      <c r="E151" s="416"/>
    </row>
    <row r="152" spans="1:9" s="54" customFormat="1" ht="18" customHeight="1">
      <c r="A152" s="543" t="s">
        <v>432</v>
      </c>
      <c r="B152" s="531"/>
      <c r="E152" s="416"/>
      <c r="F152" s="417"/>
      <c r="G152" s="463"/>
      <c r="I152" s="417"/>
    </row>
    <row r="153" spans="1:9" s="54" customFormat="1" ht="18" customHeight="1">
      <c r="A153" s="543"/>
      <c r="B153" s="531"/>
      <c r="E153" s="416"/>
      <c r="F153" s="417"/>
      <c r="G153" s="463"/>
      <c r="I153" s="417"/>
    </row>
    <row r="154" spans="1:9" s="54" customFormat="1" ht="18" customHeight="1">
      <c r="A154" s="543" t="s">
        <v>439</v>
      </c>
      <c r="B154" s="531"/>
      <c r="E154" s="416"/>
      <c r="F154" s="417"/>
      <c r="G154" s="463"/>
      <c r="I154" s="417"/>
    </row>
    <row r="155" spans="1:9" s="54" customFormat="1" ht="18" customHeight="1">
      <c r="A155" s="531"/>
      <c r="B155" s="531"/>
      <c r="E155" s="416"/>
      <c r="F155" s="417"/>
      <c r="G155" s="463"/>
      <c r="I155" s="417"/>
    </row>
    <row r="156" spans="1:5" ht="18" customHeight="1">
      <c r="A156" s="531"/>
      <c r="B156" s="531"/>
      <c r="C156" s="543" t="s">
        <v>1341</v>
      </c>
      <c r="D156" s="54"/>
      <c r="E156" s="416"/>
    </row>
    <row r="157" spans="1:5" ht="18" customHeight="1">
      <c r="A157" s="531"/>
      <c r="B157" s="531"/>
      <c r="C157" s="543"/>
      <c r="D157" s="54"/>
      <c r="E157" s="416"/>
    </row>
    <row r="158" spans="1:5" ht="18" customHeight="1">
      <c r="A158" s="531"/>
      <c r="B158" s="531"/>
      <c r="C158" s="54" t="s">
        <v>1342</v>
      </c>
      <c r="D158" s="544"/>
      <c r="E158" s="545">
        <v>530000</v>
      </c>
    </row>
    <row r="159" spans="2:5" ht="18" customHeight="1">
      <c r="B159" s="54"/>
      <c r="C159" s="54"/>
      <c r="D159" s="55"/>
      <c r="E159" s="546"/>
    </row>
    <row r="160" spans="3:5" ht="18" customHeight="1">
      <c r="C160" s="45" t="s">
        <v>433</v>
      </c>
      <c r="D160" s="547"/>
      <c r="E160" s="548">
        <v>64182</v>
      </c>
    </row>
    <row r="161" ht="18" customHeight="1">
      <c r="E161" s="45"/>
    </row>
    <row r="162" spans="3:5" ht="18" customHeight="1">
      <c r="C162" s="496" t="s">
        <v>1343</v>
      </c>
      <c r="E162" s="548">
        <v>50000</v>
      </c>
    </row>
    <row r="164" spans="3:5" ht="18" customHeight="1">
      <c r="C164" s="45" t="s">
        <v>1344</v>
      </c>
      <c r="E164" s="548">
        <v>100000</v>
      </c>
    </row>
    <row r="165" ht="18" customHeight="1">
      <c r="E165" s="548"/>
    </row>
    <row r="166" spans="3:5" ht="18" customHeight="1">
      <c r="C166" s="45" t="s">
        <v>1345</v>
      </c>
      <c r="E166" s="548">
        <v>100000</v>
      </c>
    </row>
    <row r="167" ht="18" customHeight="1">
      <c r="E167" s="548"/>
    </row>
    <row r="168" spans="3:5" ht="18" customHeight="1">
      <c r="C168" s="45" t="s">
        <v>1346</v>
      </c>
      <c r="E168" s="548">
        <v>100000</v>
      </c>
    </row>
    <row r="169" ht="18" customHeight="1">
      <c r="E169" s="548"/>
    </row>
    <row r="170" spans="3:5" ht="18" customHeight="1">
      <c r="C170" s="45" t="s">
        <v>1347</v>
      </c>
      <c r="E170" s="548">
        <v>100000</v>
      </c>
    </row>
    <row r="171" ht="18" customHeight="1">
      <c r="E171" s="548"/>
    </row>
    <row r="172" spans="4:9" s="51" customFormat="1" ht="18" customHeight="1">
      <c r="D172" s="51" t="s">
        <v>948</v>
      </c>
      <c r="E172" s="549">
        <f>SUM(E158:E170)</f>
        <v>1044182</v>
      </c>
      <c r="F172" s="415"/>
      <c r="G172" s="458"/>
      <c r="I172" s="415"/>
    </row>
    <row r="173" ht="18" customHeight="1">
      <c r="E173" s="548"/>
    </row>
    <row r="174" spans="3:5" ht="18" customHeight="1">
      <c r="C174" s="529" t="s">
        <v>1348</v>
      </c>
      <c r="E174" s="548"/>
    </row>
    <row r="175" ht="18" customHeight="1">
      <c r="E175" s="548"/>
    </row>
    <row r="176" spans="3:5" ht="18" customHeight="1">
      <c r="C176" s="45" t="s">
        <v>949</v>
      </c>
      <c r="E176" s="548">
        <v>56479</v>
      </c>
    </row>
    <row r="178" spans="3:5" ht="18" customHeight="1">
      <c r="C178" s="45" t="s">
        <v>950</v>
      </c>
      <c r="E178" s="548">
        <v>128000</v>
      </c>
    </row>
    <row r="180" spans="3:5" ht="18" customHeight="1">
      <c r="C180" s="45" t="s">
        <v>951</v>
      </c>
      <c r="E180" s="548">
        <v>85000</v>
      </c>
    </row>
    <row r="181" ht="18" customHeight="1">
      <c r="E181" s="548"/>
    </row>
    <row r="182" spans="3:5" ht="18" customHeight="1">
      <c r="C182" s="45" t="s">
        <v>952</v>
      </c>
      <c r="E182" s="548">
        <v>17000</v>
      </c>
    </row>
    <row r="184" spans="3:5" ht="18" customHeight="1">
      <c r="C184" s="45" t="s">
        <v>953</v>
      </c>
      <c r="E184" s="548">
        <v>40000</v>
      </c>
    </row>
    <row r="186" spans="4:5" ht="18" customHeight="1">
      <c r="D186" s="51" t="s">
        <v>954</v>
      </c>
      <c r="E186" s="549">
        <f>SUM(E176:E185)</f>
        <v>326479</v>
      </c>
    </row>
    <row r="189" spans="3:9" s="51" customFormat="1" ht="18" customHeight="1">
      <c r="C189" s="51" t="s">
        <v>955</v>
      </c>
      <c r="E189" s="549">
        <v>1370661</v>
      </c>
      <c r="F189" s="415"/>
      <c r="G189" s="458"/>
      <c r="I189" s="415"/>
    </row>
    <row r="190" spans="5:9" s="51" customFormat="1" ht="18" customHeight="1">
      <c r="E190" s="549"/>
      <c r="F190" s="415"/>
      <c r="G190" s="458"/>
      <c r="I190" s="415"/>
    </row>
    <row r="191" spans="5:9" s="51" customFormat="1" ht="18" customHeight="1">
      <c r="E191" s="549"/>
      <c r="F191" s="415"/>
      <c r="G191" s="458"/>
      <c r="I191" s="415"/>
    </row>
    <row r="192" spans="5:9" s="51" customFormat="1" ht="18" customHeight="1">
      <c r="E192" s="549"/>
      <c r="F192" s="415"/>
      <c r="G192" s="458"/>
      <c r="I192" s="415"/>
    </row>
    <row r="193" spans="1:9" s="51" customFormat="1" ht="18" customHeight="1">
      <c r="A193" s="51" t="s">
        <v>436</v>
      </c>
      <c r="E193" s="549"/>
      <c r="F193" s="415"/>
      <c r="G193" s="458"/>
      <c r="I193" s="415"/>
    </row>
    <row r="194" spans="5:9" s="51" customFormat="1" ht="18" customHeight="1">
      <c r="E194" s="549"/>
      <c r="F194" s="415"/>
      <c r="G194" s="458"/>
      <c r="I194" s="415"/>
    </row>
    <row r="195" ht="18" customHeight="1">
      <c r="A195" s="51" t="s">
        <v>434</v>
      </c>
    </row>
    <row r="197" spans="1:5" ht="18" customHeight="1">
      <c r="A197" s="45" t="s">
        <v>435</v>
      </c>
      <c r="E197" s="122">
        <v>90000</v>
      </c>
    </row>
    <row r="199" ht="18" customHeight="1">
      <c r="A199" s="45" t="s">
        <v>437</v>
      </c>
    </row>
    <row r="201" spans="1:9" s="51" customFormat="1" ht="18" customHeight="1">
      <c r="A201" s="51" t="s">
        <v>438</v>
      </c>
      <c r="E201" s="415" t="s">
        <v>59</v>
      </c>
      <c r="F201" s="415"/>
      <c r="G201" s="458"/>
      <c r="I201" s="415"/>
    </row>
    <row r="203" spans="1:3" ht="18" customHeight="1">
      <c r="A203" s="51" t="s">
        <v>930</v>
      </c>
      <c r="B203" s="51"/>
      <c r="C203" s="51"/>
    </row>
    <row r="204" spans="1:3" ht="18" customHeight="1">
      <c r="A204" s="51"/>
      <c r="B204" s="51"/>
      <c r="C204" s="51"/>
    </row>
    <row r="205" spans="1:3" ht="18" customHeight="1">
      <c r="A205" s="51" t="s">
        <v>412</v>
      </c>
      <c r="B205" s="51"/>
      <c r="C205" s="51"/>
    </row>
    <row r="207" ht="18" customHeight="1">
      <c r="A207" s="51" t="s">
        <v>934</v>
      </c>
    </row>
    <row r="209" ht="18" customHeight="1">
      <c r="A209" s="45" t="s">
        <v>413</v>
      </c>
    </row>
    <row r="210" spans="1:5" ht="18" customHeight="1">
      <c r="A210" s="45" t="s">
        <v>931</v>
      </c>
      <c r="E210" s="548">
        <v>20000</v>
      </c>
    </row>
    <row r="211" ht="18" customHeight="1">
      <c r="E211" s="548"/>
    </row>
    <row r="212" ht="18" customHeight="1">
      <c r="E212" s="550"/>
    </row>
    <row r="213" spans="1:5" ht="18" customHeight="1">
      <c r="A213" s="45" t="s">
        <v>932</v>
      </c>
      <c r="E213" s="550"/>
    </row>
    <row r="214" spans="1:5" ht="18" customHeight="1">
      <c r="A214" s="45" t="s">
        <v>933</v>
      </c>
      <c r="E214" s="548">
        <v>60000</v>
      </c>
    </row>
    <row r="215" ht="18" customHeight="1">
      <c r="E215" s="548"/>
    </row>
    <row r="216" ht="18" customHeight="1">
      <c r="E216" s="550"/>
    </row>
    <row r="217" spans="1:5" ht="18" customHeight="1">
      <c r="A217" s="45" t="s">
        <v>935</v>
      </c>
      <c r="E217" s="550"/>
    </row>
    <row r="218" spans="1:5" ht="18" customHeight="1">
      <c r="A218" s="45" t="s">
        <v>936</v>
      </c>
      <c r="E218" s="548">
        <v>50000</v>
      </c>
    </row>
    <row r="219" ht="18" customHeight="1">
      <c r="E219" s="548"/>
    </row>
    <row r="220" ht="18" customHeight="1">
      <c r="E220" s="550"/>
    </row>
    <row r="221" spans="1:5" ht="18" customHeight="1">
      <c r="A221" s="45" t="s">
        <v>937</v>
      </c>
      <c r="E221" s="550"/>
    </row>
    <row r="222" ht="18" customHeight="1">
      <c r="E222" s="550"/>
    </row>
    <row r="223" ht="18" customHeight="1">
      <c r="E223" s="550"/>
    </row>
    <row r="224" spans="1:5" ht="18" customHeight="1">
      <c r="A224" s="51" t="s">
        <v>938</v>
      </c>
      <c r="E224" s="550"/>
    </row>
    <row r="225" ht="18" customHeight="1">
      <c r="E225" s="550"/>
    </row>
    <row r="226" spans="1:5" ht="18" customHeight="1">
      <c r="A226" s="45" t="s">
        <v>939</v>
      </c>
      <c r="E226" s="550"/>
    </row>
    <row r="227" spans="1:5" ht="18" customHeight="1">
      <c r="A227" s="45" t="s">
        <v>940</v>
      </c>
      <c r="E227" s="548">
        <v>20000</v>
      </c>
    </row>
    <row r="230" ht="18" customHeight="1">
      <c r="A230" s="51" t="s">
        <v>941</v>
      </c>
    </row>
    <row r="232" ht="18" customHeight="1">
      <c r="A232" s="45" t="s">
        <v>942</v>
      </c>
    </row>
    <row r="233" spans="1:5" ht="18" customHeight="1">
      <c r="A233" s="45" t="s">
        <v>944</v>
      </c>
      <c r="E233" s="548">
        <v>25000</v>
      </c>
    </row>
    <row r="234" ht="18" customHeight="1">
      <c r="E234" s="548"/>
    </row>
    <row r="236" ht="18" customHeight="1">
      <c r="A236" s="45" t="s">
        <v>945</v>
      </c>
    </row>
    <row r="237" ht="18" customHeight="1">
      <c r="A237" s="45" t="s">
        <v>946</v>
      </c>
    </row>
    <row r="240" ht="18" customHeight="1">
      <c r="A240" s="51" t="s">
        <v>947</v>
      </c>
    </row>
    <row r="242" spans="1:5" ht="18" customHeight="1">
      <c r="A242" s="45" t="s">
        <v>1335</v>
      </c>
      <c r="E242" s="551">
        <v>400000</v>
      </c>
    </row>
    <row r="244" ht="18" customHeight="1">
      <c r="A244" s="45" t="s">
        <v>564</v>
      </c>
    </row>
    <row r="247" spans="1:5" ht="18" customHeight="1">
      <c r="A247" s="45" t="s">
        <v>565</v>
      </c>
      <c r="E247" s="551">
        <v>200000</v>
      </c>
    </row>
    <row r="248" ht="18" customHeight="1">
      <c r="E248" s="551"/>
    </row>
    <row r="250" ht="18" customHeight="1">
      <c r="A250" s="45" t="s">
        <v>566</v>
      </c>
    </row>
    <row r="253" ht="18" customHeight="1">
      <c r="A253" s="45" t="s">
        <v>567</v>
      </c>
    </row>
    <row r="256" spans="4:9" s="51" customFormat="1" ht="18" customHeight="1">
      <c r="D256" s="46" t="s">
        <v>201</v>
      </c>
      <c r="E256" s="552">
        <f>SUM(E210:E255)</f>
        <v>775000</v>
      </c>
      <c r="F256" s="415"/>
      <c r="G256" s="458"/>
      <c r="I256" s="415"/>
    </row>
  </sheetData>
  <sheetProtection/>
  <printOptions/>
  <pageMargins left="0.75" right="0.58" top="1" bottom="1" header="0.5" footer="0.5"/>
  <pageSetup horizontalDpi="600" verticalDpi="600" orientation="landscape" paperSize="9" r:id="rId1"/>
  <headerFooter alignWithMargins="0">
    <oddFooter>&amp;CPagina &amp;P</oddFooter>
  </headerFooter>
  <rowBreaks count="1" manualBreakCount="1">
    <brk id="10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52">
      <selection activeCell="B19" sqref="B19"/>
    </sheetView>
  </sheetViews>
  <sheetFormatPr defaultColWidth="9.140625" defaultRowHeight="12.75"/>
  <cols>
    <col min="1" max="1" width="9.140625" style="318" customWidth="1"/>
    <col min="2" max="2" width="49.140625" style="318" bestFit="1" customWidth="1"/>
    <col min="3" max="3" width="10.421875" style="318" customWidth="1"/>
    <col min="4" max="4" width="13.28125" style="406" customWidth="1"/>
    <col min="5" max="5" width="13.140625" style="553" customWidth="1"/>
    <col min="6" max="6" width="11.421875" style="553" customWidth="1"/>
    <col min="7" max="7" width="12.140625" style="318" customWidth="1"/>
    <col min="8" max="8" width="12.8515625" style="411" bestFit="1" customWidth="1"/>
    <col min="9" max="9" width="12.8515625" style="406" bestFit="1" customWidth="1"/>
    <col min="10" max="16384" width="9.140625" style="318" customWidth="1"/>
  </cols>
  <sheetData>
    <row r="1" ht="15">
      <c r="A1" s="321" t="s">
        <v>628</v>
      </c>
    </row>
    <row r="2" spans="1:6" ht="15">
      <c r="A2" s="321"/>
      <c r="B2" s="554" t="s">
        <v>82</v>
      </c>
      <c r="D2" s="555" t="s">
        <v>1290</v>
      </c>
      <c r="E2" s="553" t="s">
        <v>1291</v>
      </c>
      <c r="F2" s="553" t="s">
        <v>80</v>
      </c>
    </row>
    <row r="3" spans="1:9" ht="15">
      <c r="A3" s="491" t="s">
        <v>595</v>
      </c>
      <c r="D3" s="555">
        <v>271350</v>
      </c>
      <c r="E3" s="553">
        <v>72500</v>
      </c>
      <c r="F3" s="553">
        <v>23100</v>
      </c>
      <c r="I3" s="553"/>
    </row>
    <row r="4" spans="1:4" ht="15">
      <c r="A4" s="556"/>
      <c r="B4" s="557"/>
      <c r="C4" s="557"/>
      <c r="D4" s="403"/>
    </row>
    <row r="5" spans="1:7" ht="15">
      <c r="A5" s="491" t="s">
        <v>596</v>
      </c>
      <c r="B5" s="558"/>
      <c r="C5" s="558"/>
      <c r="D5" s="408">
        <v>299500</v>
      </c>
      <c r="E5" s="553">
        <v>80500</v>
      </c>
      <c r="F5" s="553">
        <v>25500</v>
      </c>
      <c r="G5" s="321"/>
    </row>
    <row r="6" spans="1:4" ht="15">
      <c r="A6" s="321" t="s">
        <v>805</v>
      </c>
      <c r="B6" s="557"/>
      <c r="C6" s="436"/>
      <c r="D6" s="403"/>
    </row>
    <row r="7" spans="1:9" ht="15">
      <c r="A7" s="491" t="s">
        <v>598</v>
      </c>
      <c r="B7" s="557"/>
      <c r="C7" s="436"/>
      <c r="D7" s="553">
        <v>156000</v>
      </c>
      <c r="E7" s="553">
        <v>42000</v>
      </c>
      <c r="F7" s="553">
        <v>13300</v>
      </c>
      <c r="I7" s="553"/>
    </row>
    <row r="8" spans="1:4" ht="15">
      <c r="A8" s="556"/>
      <c r="B8" s="559"/>
      <c r="C8" s="437"/>
      <c r="D8" s="404"/>
    </row>
    <row r="9" spans="1:9" ht="15">
      <c r="A9" s="491" t="s">
        <v>600</v>
      </c>
      <c r="D9" s="553">
        <v>44900</v>
      </c>
      <c r="E9" s="553">
        <v>12000</v>
      </c>
      <c r="F9" s="553">
        <v>3800</v>
      </c>
      <c r="I9" s="553"/>
    </row>
    <row r="10" spans="1:4" ht="15">
      <c r="A10" s="560"/>
      <c r="B10" s="559"/>
      <c r="C10" s="437"/>
      <c r="D10" s="404"/>
    </row>
    <row r="11" spans="1:9" ht="15">
      <c r="A11" s="491" t="s">
        <v>601</v>
      </c>
      <c r="D11" s="553">
        <v>93000</v>
      </c>
      <c r="E11" s="553">
        <v>25000</v>
      </c>
      <c r="F11" s="553">
        <v>8000</v>
      </c>
      <c r="I11" s="553"/>
    </row>
    <row r="12" spans="1:4" ht="15">
      <c r="A12" s="560"/>
      <c r="B12" s="559"/>
      <c r="C12" s="437"/>
      <c r="D12" s="407"/>
    </row>
    <row r="13" spans="1:9" ht="15">
      <c r="A13" s="491" t="s">
        <v>602</v>
      </c>
      <c r="D13" s="553">
        <v>346000</v>
      </c>
      <c r="E13" s="553">
        <v>93000</v>
      </c>
      <c r="F13" s="553">
        <v>29600</v>
      </c>
      <c r="I13" s="553"/>
    </row>
    <row r="14" spans="1:4" ht="15">
      <c r="A14" s="560"/>
      <c r="B14" s="559"/>
      <c r="C14" s="437"/>
      <c r="D14" s="407"/>
    </row>
    <row r="15" spans="1:9" ht="15">
      <c r="A15" s="491" t="s">
        <v>982</v>
      </c>
      <c r="D15" s="553">
        <v>205000</v>
      </c>
      <c r="E15" s="553">
        <v>55000</v>
      </c>
      <c r="F15" s="553">
        <v>17500</v>
      </c>
      <c r="I15" s="553"/>
    </row>
    <row r="16" spans="1:4" ht="15">
      <c r="A16" s="560"/>
      <c r="B16" s="559"/>
      <c r="C16" s="437"/>
      <c r="D16" s="404"/>
    </row>
    <row r="17" spans="1:9" ht="15">
      <c r="A17" s="561" t="s">
        <v>608</v>
      </c>
      <c r="D17" s="553">
        <v>840930</v>
      </c>
      <c r="E17" s="553">
        <v>229600</v>
      </c>
      <c r="F17" s="553">
        <v>71450</v>
      </c>
      <c r="I17" s="553"/>
    </row>
    <row r="18" spans="1:6" ht="15">
      <c r="A18" s="560"/>
      <c r="B18" s="559"/>
      <c r="C18" s="515"/>
      <c r="D18" s="404"/>
      <c r="E18" s="403"/>
      <c r="F18" s="408"/>
    </row>
    <row r="19" spans="1:9" ht="15">
      <c r="A19" s="561" t="s">
        <v>616</v>
      </c>
      <c r="B19" s="558"/>
      <c r="C19" s="562"/>
      <c r="D19" s="408">
        <v>140000</v>
      </c>
      <c r="E19" s="408">
        <v>39000</v>
      </c>
      <c r="F19" s="408">
        <v>12000</v>
      </c>
      <c r="I19" s="553"/>
    </row>
    <row r="20" spans="1:6" ht="15">
      <c r="A20" s="556"/>
      <c r="B20" s="559"/>
      <c r="C20" s="509"/>
      <c r="D20" s="404"/>
      <c r="E20" s="408"/>
      <c r="F20" s="408"/>
    </row>
    <row r="21" spans="1:9" ht="15">
      <c r="A21" s="561" t="s">
        <v>618</v>
      </c>
      <c r="B21" s="558"/>
      <c r="C21" s="562"/>
      <c r="D21" s="408">
        <v>42000</v>
      </c>
      <c r="E21" s="408">
        <v>11500</v>
      </c>
      <c r="F21" s="408">
        <v>3600</v>
      </c>
      <c r="I21" s="553"/>
    </row>
    <row r="22" spans="1:6" ht="15">
      <c r="A22" s="556"/>
      <c r="B22" s="559"/>
      <c r="C22" s="437"/>
      <c r="D22" s="404"/>
      <c r="E22" s="408"/>
      <c r="F22" s="408"/>
    </row>
    <row r="23" spans="1:9" ht="15">
      <c r="A23" s="561" t="s">
        <v>169</v>
      </c>
      <c r="D23" s="553">
        <v>22000</v>
      </c>
      <c r="E23" s="553">
        <v>6000</v>
      </c>
      <c r="F23" s="553">
        <v>2000</v>
      </c>
      <c r="I23" s="553"/>
    </row>
    <row r="24" spans="1:4" ht="15">
      <c r="A24" s="556"/>
      <c r="B24" s="559"/>
      <c r="C24" s="437"/>
      <c r="D24" s="404"/>
    </row>
    <row r="25" spans="1:9" ht="15">
      <c r="A25" s="561" t="s">
        <v>622</v>
      </c>
      <c r="D25" s="553">
        <v>39000</v>
      </c>
      <c r="E25" s="553">
        <v>11000</v>
      </c>
      <c r="F25" s="553">
        <v>3500</v>
      </c>
      <c r="I25" s="553"/>
    </row>
    <row r="26" spans="1:4" ht="15">
      <c r="A26" s="563"/>
      <c r="B26" s="559"/>
      <c r="C26" s="437"/>
      <c r="D26" s="404"/>
    </row>
    <row r="27" spans="1:9" ht="15">
      <c r="A27" s="329" t="s">
        <v>624</v>
      </c>
      <c r="D27" s="553">
        <v>188000</v>
      </c>
      <c r="E27" s="553">
        <v>50000</v>
      </c>
      <c r="F27" s="553">
        <v>16000</v>
      </c>
      <c r="I27" s="553"/>
    </row>
    <row r="28" spans="1:4" ht="15">
      <c r="A28" s="556"/>
      <c r="B28" s="557"/>
      <c r="C28" s="440"/>
      <c r="D28" s="405"/>
    </row>
    <row r="29" spans="1:9" ht="15">
      <c r="A29" s="329" t="s">
        <v>633</v>
      </c>
      <c r="D29" s="553">
        <v>136000</v>
      </c>
      <c r="E29" s="553">
        <v>37000</v>
      </c>
      <c r="F29" s="553">
        <v>11500</v>
      </c>
      <c r="I29" s="553"/>
    </row>
    <row r="30" spans="1:4" ht="15">
      <c r="A30" s="556"/>
      <c r="B30" s="564"/>
      <c r="C30" s="437"/>
      <c r="D30" s="404"/>
    </row>
    <row r="31" spans="1:9" ht="13.5" customHeight="1">
      <c r="A31" s="561" t="s">
        <v>1082</v>
      </c>
      <c r="D31" s="553">
        <v>108000</v>
      </c>
      <c r="E31" s="553">
        <v>29000</v>
      </c>
      <c r="F31" s="553">
        <v>9300</v>
      </c>
      <c r="I31" s="553"/>
    </row>
    <row r="32" spans="1:4" ht="15">
      <c r="A32" s="556"/>
      <c r="B32" s="559"/>
      <c r="C32" s="437"/>
      <c r="D32" s="404"/>
    </row>
    <row r="33" spans="1:9" ht="15">
      <c r="A33" s="561" t="s">
        <v>1274</v>
      </c>
      <c r="D33" s="565">
        <v>149500</v>
      </c>
      <c r="E33" s="553">
        <v>41300</v>
      </c>
      <c r="F33" s="553">
        <v>13000</v>
      </c>
      <c r="I33" s="553"/>
    </row>
    <row r="34" spans="1:4" ht="15">
      <c r="A34" s="556"/>
      <c r="B34" s="558"/>
      <c r="C34" s="332"/>
      <c r="D34" s="408"/>
    </row>
    <row r="35" spans="1:9" ht="15">
      <c r="A35" s="561" t="s">
        <v>1275</v>
      </c>
      <c r="D35" s="553">
        <v>60000</v>
      </c>
      <c r="E35" s="553">
        <v>16500</v>
      </c>
      <c r="F35" s="553">
        <v>5200</v>
      </c>
      <c r="I35" s="553"/>
    </row>
    <row r="36" spans="1:4" ht="15">
      <c r="A36" s="556"/>
      <c r="B36" s="566"/>
      <c r="C36" s="330"/>
      <c r="D36" s="329"/>
    </row>
    <row r="37" spans="1:9" ht="17.25" customHeight="1">
      <c r="A37" s="561" t="s">
        <v>1277</v>
      </c>
      <c r="D37" s="553">
        <v>63000</v>
      </c>
      <c r="E37" s="553">
        <v>17500</v>
      </c>
      <c r="F37" s="553">
        <v>5500</v>
      </c>
      <c r="I37" s="553"/>
    </row>
    <row r="38" spans="1:4" ht="15">
      <c r="A38" s="556"/>
      <c r="B38" s="567"/>
      <c r="C38" s="437"/>
      <c r="D38" s="404"/>
    </row>
    <row r="39" spans="1:9" s="322" customFormat="1" ht="15">
      <c r="A39" s="561"/>
      <c r="B39" s="568" t="s">
        <v>201</v>
      </c>
      <c r="D39" s="565">
        <f>SUM(D3:D38)</f>
        <v>3204180</v>
      </c>
      <c r="E39" s="553">
        <f>SUM(E3:E38)</f>
        <v>868400</v>
      </c>
      <c r="F39" s="553">
        <f>SUM(F3:F38)</f>
        <v>273850</v>
      </c>
      <c r="G39" s="322" t="s">
        <v>681</v>
      </c>
      <c r="H39" s="555">
        <f>SUM(D39:G39)</f>
        <v>4346430</v>
      </c>
      <c r="I39" s="553" t="s">
        <v>662</v>
      </c>
    </row>
    <row r="40" ht="15">
      <c r="A40" s="561"/>
    </row>
    <row r="41" spans="2:6" ht="15">
      <c r="B41" s="554" t="s">
        <v>449</v>
      </c>
      <c r="D41" s="555" t="s">
        <v>1290</v>
      </c>
      <c r="E41" s="553" t="s">
        <v>1291</v>
      </c>
      <c r="F41" s="553" t="s">
        <v>80</v>
      </c>
    </row>
    <row r="42" spans="1:6" ht="15">
      <c r="A42" s="560">
        <v>1010101</v>
      </c>
      <c r="B42" s="559" t="s">
        <v>1124</v>
      </c>
      <c r="C42" s="559"/>
      <c r="D42" s="404">
        <v>22000</v>
      </c>
      <c r="E42" s="553">
        <v>5870</v>
      </c>
      <c r="F42" s="553">
        <v>1350</v>
      </c>
    </row>
    <row r="43" spans="1:6" ht="15">
      <c r="A43" s="560">
        <v>1010201</v>
      </c>
      <c r="B43" s="559" t="s">
        <v>7</v>
      </c>
      <c r="C43" s="332"/>
      <c r="D43" s="407">
        <v>164500</v>
      </c>
      <c r="E43" s="569">
        <v>45700</v>
      </c>
      <c r="F43" s="569">
        <v>14750</v>
      </c>
    </row>
    <row r="44" spans="1:6" ht="15">
      <c r="A44" s="570">
        <v>1030101</v>
      </c>
      <c r="B44" s="559" t="s">
        <v>1259</v>
      </c>
      <c r="C44" s="515"/>
      <c r="D44" s="407">
        <v>350000</v>
      </c>
      <c r="E44" s="408"/>
      <c r="F44" s="408"/>
    </row>
    <row r="45" spans="1:4" ht="15">
      <c r="A45" s="570"/>
      <c r="B45" s="571"/>
      <c r="C45" s="408"/>
      <c r="D45" s="409"/>
    </row>
    <row r="46" spans="1:9" ht="15">
      <c r="A46" s="570"/>
      <c r="B46" s="572" t="s">
        <v>201</v>
      </c>
      <c r="C46" s="332"/>
      <c r="D46" s="555">
        <f>SUM(D42:D45)</f>
        <v>536500</v>
      </c>
      <c r="E46" s="553">
        <f>SUM(E42:E45)</f>
        <v>51570</v>
      </c>
      <c r="F46" s="553">
        <f>SUM(F42:F45)</f>
        <v>16100</v>
      </c>
      <c r="H46" s="555">
        <f>SUM(D46:G46)</f>
        <v>604170</v>
      </c>
      <c r="I46" s="555" t="s">
        <v>662</v>
      </c>
    </row>
    <row r="47" spans="1:3" ht="15">
      <c r="A47" s="570"/>
      <c r="B47" s="558"/>
      <c r="C47" s="332"/>
    </row>
    <row r="48" spans="1:4" ht="15">
      <c r="A48" s="561"/>
      <c r="B48" s="558"/>
      <c r="C48" s="332"/>
      <c r="D48" s="332"/>
    </row>
    <row r="50" spans="1:6" ht="15">
      <c r="A50" s="573"/>
      <c r="B50" s="574" t="s">
        <v>992</v>
      </c>
      <c r="C50" s="573"/>
      <c r="D50" s="555" t="s">
        <v>1290</v>
      </c>
      <c r="E50" s="553" t="s">
        <v>1291</v>
      </c>
      <c r="F50" s="569" t="s">
        <v>80</v>
      </c>
    </row>
    <row r="51" spans="1:6" ht="15">
      <c r="A51" s="570">
        <v>1010201</v>
      </c>
      <c r="B51" s="557" t="s">
        <v>359</v>
      </c>
      <c r="C51" s="332"/>
      <c r="D51" s="575"/>
      <c r="E51" s="553">
        <v>68000</v>
      </c>
      <c r="F51" s="569"/>
    </row>
    <row r="52" spans="1:6" ht="15">
      <c r="A52" s="576">
        <v>1010201</v>
      </c>
      <c r="B52" s="559" t="s">
        <v>360</v>
      </c>
      <c r="C52" s="437"/>
      <c r="D52" s="407">
        <v>838433</v>
      </c>
      <c r="E52" s="553">
        <v>225000</v>
      </c>
      <c r="F52" s="553">
        <v>68000</v>
      </c>
    </row>
    <row r="53" spans="1:6" ht="15">
      <c r="A53" s="560">
        <v>1010201</v>
      </c>
      <c r="B53" s="558" t="s">
        <v>1425</v>
      </c>
      <c r="C53" s="404"/>
      <c r="D53" s="407">
        <v>33000</v>
      </c>
      <c r="E53" s="553">
        <v>9450</v>
      </c>
      <c r="F53" s="553">
        <v>2550</v>
      </c>
    </row>
    <row r="54" spans="1:6" ht="15">
      <c r="A54" s="576">
        <v>1010201</v>
      </c>
      <c r="B54" s="558" t="s">
        <v>369</v>
      </c>
      <c r="C54" s="404"/>
      <c r="D54" s="407">
        <v>52000</v>
      </c>
      <c r="E54" s="553">
        <v>12376</v>
      </c>
      <c r="F54" s="553">
        <v>4420</v>
      </c>
    </row>
    <row r="55" spans="1:6" ht="15">
      <c r="A55" s="576">
        <v>1010201</v>
      </c>
      <c r="B55" s="559" t="s">
        <v>1426</v>
      </c>
      <c r="C55" s="437"/>
      <c r="D55" s="407">
        <v>29000</v>
      </c>
      <c r="E55" s="553">
        <v>6910</v>
      </c>
      <c r="F55" s="553">
        <v>2450</v>
      </c>
    </row>
    <row r="56" spans="1:11" ht="15">
      <c r="A56" s="560">
        <v>1010203</v>
      </c>
      <c r="B56" s="559" t="s">
        <v>50</v>
      </c>
      <c r="C56" s="437"/>
      <c r="D56" s="407">
        <v>44000</v>
      </c>
      <c r="J56" s="318" t="s">
        <v>806</v>
      </c>
      <c r="K56" s="411"/>
    </row>
    <row r="57" spans="1:11" ht="15">
      <c r="A57" s="560">
        <v>1010201</v>
      </c>
      <c r="B57" s="559" t="s">
        <v>423</v>
      </c>
      <c r="C57" s="437"/>
      <c r="D57" s="407"/>
      <c r="E57" s="555">
        <v>8000</v>
      </c>
      <c r="J57" s="318" t="s">
        <v>807</v>
      </c>
      <c r="K57" s="411"/>
    </row>
    <row r="58" spans="1:11" s="322" customFormat="1" ht="15">
      <c r="A58" s="556">
        <v>1010207</v>
      </c>
      <c r="B58" s="559" t="s">
        <v>1312</v>
      </c>
      <c r="C58" s="437"/>
      <c r="D58" s="407"/>
      <c r="E58" s="406"/>
      <c r="F58" s="553">
        <v>3000</v>
      </c>
      <c r="G58" s="410"/>
      <c r="H58" s="411"/>
      <c r="I58" s="553"/>
      <c r="J58" s="410" t="s">
        <v>808</v>
      </c>
      <c r="K58" s="411"/>
    </row>
    <row r="59" spans="1:11" ht="15">
      <c r="A59" s="570"/>
      <c r="B59" s="558" t="s">
        <v>1057</v>
      </c>
      <c r="C59" s="332"/>
      <c r="D59" s="414"/>
      <c r="F59" s="406"/>
      <c r="J59" s="318" t="s">
        <v>809</v>
      </c>
      <c r="K59" s="411"/>
    </row>
    <row r="60" spans="2:11" ht="15">
      <c r="B60" s="568" t="s">
        <v>201</v>
      </c>
      <c r="D60" s="555">
        <f>SUM(D51:D59)</f>
        <v>996433</v>
      </c>
      <c r="E60" s="553">
        <f>SUM(E51:E59)</f>
        <v>329736</v>
      </c>
      <c r="F60" s="555">
        <f>SUM(F52:F59)</f>
        <v>80420</v>
      </c>
      <c r="H60" s="555">
        <f>SUM(D60:G60)</f>
        <v>1406589</v>
      </c>
      <c r="J60" s="318" t="s">
        <v>810</v>
      </c>
      <c r="K60" s="411"/>
    </row>
    <row r="61" spans="10:11" ht="15">
      <c r="J61" s="318" t="s">
        <v>811</v>
      </c>
      <c r="K61" s="411"/>
    </row>
    <row r="62" spans="1:11" s="322" customFormat="1" ht="15">
      <c r="A62" s="318"/>
      <c r="C62" s="318"/>
      <c r="D62" s="406"/>
      <c r="E62" s="322" t="s">
        <v>993</v>
      </c>
      <c r="F62" s="553"/>
      <c r="G62" s="410"/>
      <c r="H62" s="555">
        <f>SUM(H60,H46,H39)</f>
        <v>6357189</v>
      </c>
      <c r="I62" s="553"/>
      <c r="J62" s="410" t="s">
        <v>812</v>
      </c>
      <c r="K62" s="411"/>
    </row>
    <row r="63" spans="2:4" ht="15">
      <c r="B63" s="322"/>
      <c r="D63" s="555"/>
    </row>
    <row r="65" spans="7:8" ht="15">
      <c r="G65" s="577"/>
      <c r="H65" s="555"/>
    </row>
    <row r="66" ht="15">
      <c r="B66" s="554"/>
    </row>
    <row r="67" spans="1:9" ht="15">
      <c r="A67" s="321" t="s">
        <v>912</v>
      </c>
      <c r="B67" s="410"/>
      <c r="C67" s="410"/>
      <c r="D67" s="411"/>
      <c r="H67" s="555"/>
      <c r="I67" s="578"/>
    </row>
    <row r="68" spans="1:11" ht="16.5" customHeight="1">
      <c r="A68" s="579"/>
      <c r="B68" s="321" t="s">
        <v>816</v>
      </c>
      <c r="C68" s="410"/>
      <c r="D68" s="555">
        <v>6357189</v>
      </c>
      <c r="E68" s="580"/>
      <c r="G68" s="321"/>
      <c r="H68" s="555"/>
      <c r="I68" s="555"/>
      <c r="J68" s="321"/>
      <c r="K68" s="321"/>
    </row>
    <row r="69" spans="1:11" ht="15">
      <c r="A69" s="579"/>
      <c r="B69" s="321" t="s">
        <v>135</v>
      </c>
      <c r="C69" s="410"/>
      <c r="D69" s="555"/>
      <c r="E69" s="555"/>
      <c r="G69" s="321"/>
      <c r="H69" s="555"/>
      <c r="I69" s="555"/>
      <c r="J69" s="321"/>
      <c r="K69" s="321"/>
    </row>
    <row r="70" spans="1:5" ht="15">
      <c r="A70" s="321"/>
      <c r="B70" s="410" t="s">
        <v>913</v>
      </c>
      <c r="C70" s="555"/>
      <c r="D70" s="411">
        <v>350000</v>
      </c>
      <c r="E70" s="555"/>
    </row>
    <row r="71" spans="1:8" ht="15">
      <c r="A71" s="410"/>
      <c r="B71" s="410" t="s">
        <v>136</v>
      </c>
      <c r="C71" s="412"/>
      <c r="D71" s="411">
        <v>45000</v>
      </c>
      <c r="H71" s="555"/>
    </row>
    <row r="72" spans="1:4" ht="15">
      <c r="A72" s="410"/>
      <c r="B72" s="410" t="s">
        <v>137</v>
      </c>
      <c r="C72" s="412"/>
      <c r="D72" s="411"/>
    </row>
    <row r="73" spans="2:9" s="410" customFormat="1" ht="15">
      <c r="B73" s="410" t="s">
        <v>138</v>
      </c>
      <c r="C73" s="413"/>
      <c r="D73" s="411"/>
      <c r="E73" s="553"/>
      <c r="F73" s="580"/>
      <c r="H73" s="555"/>
      <c r="I73" s="411"/>
    </row>
    <row r="74" spans="2:9" s="410" customFormat="1" ht="15">
      <c r="B74" s="321" t="s">
        <v>663</v>
      </c>
      <c r="D74" s="565">
        <v>5962189</v>
      </c>
      <c r="E74" s="553"/>
      <c r="F74" s="555"/>
      <c r="H74" s="411"/>
      <c r="I74" s="411"/>
    </row>
    <row r="75" spans="1:9" s="321" customFormat="1" ht="15">
      <c r="A75" s="410"/>
      <c r="B75" s="410"/>
      <c r="C75" s="410"/>
      <c r="D75" s="411"/>
      <c r="E75" s="553"/>
      <c r="F75" s="555"/>
      <c r="H75" s="555"/>
      <c r="I75" s="555"/>
    </row>
    <row r="76" spans="1:4" ht="15">
      <c r="A76" s="410"/>
      <c r="B76" s="410"/>
      <c r="C76" s="410"/>
      <c r="D76" s="411"/>
    </row>
    <row r="77" ht="15">
      <c r="B77" s="581" t="s">
        <v>987</v>
      </c>
    </row>
    <row r="78" spans="1:4" ht="15">
      <c r="A78" s="556">
        <v>1010107</v>
      </c>
      <c r="B78" s="557" t="s">
        <v>977</v>
      </c>
      <c r="C78" s="582"/>
      <c r="D78" s="436"/>
    </row>
    <row r="79" spans="1:4" ht="15">
      <c r="A79" s="556">
        <v>1010207</v>
      </c>
      <c r="B79" s="557" t="s">
        <v>978</v>
      </c>
      <c r="C79" s="318" t="s">
        <v>813</v>
      </c>
      <c r="D79" s="583"/>
    </row>
    <row r="80" spans="1:4" ht="15">
      <c r="A80" s="584">
        <v>1010307</v>
      </c>
      <c r="B80" s="557" t="s">
        <v>1317</v>
      </c>
      <c r="C80" s="332"/>
      <c r="D80" s="583"/>
    </row>
    <row r="81" spans="1:4" ht="15">
      <c r="A81" s="576">
        <v>1010407</v>
      </c>
      <c r="B81" s="559" t="s">
        <v>979</v>
      </c>
      <c r="C81" s="437"/>
      <c r="D81" s="583"/>
    </row>
    <row r="82" spans="1:4" ht="15">
      <c r="A82" s="556">
        <v>1010507</v>
      </c>
      <c r="B82" s="557" t="s">
        <v>980</v>
      </c>
      <c r="C82" s="436"/>
      <c r="D82" s="583"/>
    </row>
    <row r="83" spans="1:4" ht="15">
      <c r="A83" s="570">
        <v>1010607</v>
      </c>
      <c r="B83" s="557" t="s">
        <v>981</v>
      </c>
      <c r="C83" s="436"/>
      <c r="D83" s="583"/>
    </row>
    <row r="84" spans="1:4" ht="15">
      <c r="A84" s="560">
        <v>1010607</v>
      </c>
      <c r="B84" s="559" t="s">
        <v>235</v>
      </c>
      <c r="C84" s="436"/>
      <c r="D84" s="583"/>
    </row>
    <row r="85" spans="1:4" ht="15">
      <c r="A85" s="556">
        <v>1010703</v>
      </c>
      <c r="B85" s="557" t="s">
        <v>1364</v>
      </c>
      <c r="C85" s="437"/>
      <c r="D85" s="437"/>
    </row>
    <row r="86" spans="1:5" ht="15">
      <c r="A86" s="556">
        <v>1030107</v>
      </c>
      <c r="B86" s="557" t="s">
        <v>984</v>
      </c>
      <c r="C86" s="509"/>
      <c r="D86" s="436"/>
      <c r="E86" s="408"/>
    </row>
    <row r="87" spans="1:5" ht="15">
      <c r="A87" s="556">
        <v>1040507</v>
      </c>
      <c r="B87" s="557" t="s">
        <v>986</v>
      </c>
      <c r="C87" s="508"/>
      <c r="D87" s="436"/>
      <c r="E87" s="408"/>
    </row>
    <row r="88" spans="1:4" ht="15">
      <c r="A88" s="556">
        <v>1050107</v>
      </c>
      <c r="B88" s="557" t="s">
        <v>140</v>
      </c>
      <c r="C88" s="436"/>
      <c r="D88" s="436"/>
    </row>
    <row r="89" spans="1:4" ht="15">
      <c r="A89" s="556">
        <v>1060307</v>
      </c>
      <c r="B89" s="557" t="s">
        <v>407</v>
      </c>
      <c r="C89" s="436"/>
      <c r="D89" s="436"/>
    </row>
    <row r="90" spans="1:4" ht="15">
      <c r="A90" s="556">
        <v>1070207</v>
      </c>
      <c r="B90" s="557" t="s">
        <v>213</v>
      </c>
      <c r="C90" s="436"/>
      <c r="D90" s="436"/>
    </row>
    <row r="91" spans="1:6" ht="15">
      <c r="A91" s="556">
        <v>1080107</v>
      </c>
      <c r="B91" s="557" t="s">
        <v>988</v>
      </c>
      <c r="C91" s="436"/>
      <c r="D91" s="436"/>
      <c r="F91" s="408"/>
    </row>
    <row r="92" spans="1:6" ht="15">
      <c r="A92" s="556">
        <v>1090105</v>
      </c>
      <c r="B92" s="557" t="s">
        <v>415</v>
      </c>
      <c r="C92" s="436"/>
      <c r="D92" s="436"/>
      <c r="F92" s="408"/>
    </row>
    <row r="93" spans="1:4" ht="15">
      <c r="A93" s="556">
        <v>1100107</v>
      </c>
      <c r="B93" s="563" t="s">
        <v>989</v>
      </c>
      <c r="C93" s="436"/>
      <c r="D93" s="436"/>
    </row>
    <row r="94" spans="1:4" ht="15">
      <c r="A94" s="556">
        <v>1100407</v>
      </c>
      <c r="B94" s="585" t="s">
        <v>236</v>
      </c>
      <c r="C94" s="330"/>
      <c r="D94" s="330"/>
    </row>
    <row r="95" spans="1:4" ht="15">
      <c r="A95" s="556">
        <v>1100407</v>
      </c>
      <c r="B95" s="559" t="s">
        <v>1053</v>
      </c>
      <c r="C95" s="437"/>
      <c r="D95" s="586"/>
    </row>
    <row r="96" spans="1:4" ht="15">
      <c r="A96" s="556">
        <v>1100507</v>
      </c>
      <c r="B96" s="557" t="s">
        <v>237</v>
      </c>
      <c r="C96" s="436"/>
      <c r="D96" s="436"/>
    </row>
    <row r="97" spans="1:4" ht="15">
      <c r="A97" s="556">
        <v>1110507</v>
      </c>
      <c r="B97" s="557" t="s">
        <v>991</v>
      </c>
      <c r="C97" s="436"/>
      <c r="D97" s="436"/>
    </row>
    <row r="98" spans="1:4" ht="15">
      <c r="A98" s="561"/>
      <c r="B98" s="568" t="s">
        <v>201</v>
      </c>
      <c r="C98" s="332"/>
      <c r="D98" s="587">
        <f>SUM(D78:D97)</f>
        <v>0</v>
      </c>
    </row>
    <row r="99" spans="1:4" ht="15">
      <c r="A99" s="561"/>
      <c r="B99" s="558"/>
      <c r="C99" s="332"/>
      <c r="D99" s="332"/>
    </row>
    <row r="100" spans="1:4" ht="15">
      <c r="A100" s="570"/>
      <c r="B100" s="492" t="s">
        <v>983</v>
      </c>
      <c r="C100" s="573"/>
      <c r="D100" s="332"/>
    </row>
    <row r="101" spans="1:5" ht="15">
      <c r="A101" s="556">
        <v>1010107</v>
      </c>
      <c r="B101" s="557" t="s">
        <v>985</v>
      </c>
      <c r="C101" s="436"/>
      <c r="D101" s="411"/>
      <c r="E101" s="569"/>
    </row>
    <row r="102" spans="1:5" ht="15">
      <c r="A102" s="556">
        <v>1010201</v>
      </c>
      <c r="B102" s="557" t="s">
        <v>1058</v>
      </c>
      <c r="C102" s="436"/>
      <c r="D102" s="411"/>
      <c r="E102" s="569"/>
    </row>
    <row r="103" spans="1:4" ht="15">
      <c r="A103" s="556">
        <v>1010207</v>
      </c>
      <c r="B103" s="558" t="s">
        <v>1141</v>
      </c>
      <c r="C103" s="437"/>
      <c r="D103" s="588"/>
    </row>
    <row r="104" spans="2:4" ht="15">
      <c r="B104" s="568" t="s">
        <v>681</v>
      </c>
      <c r="D104" s="555">
        <f>SUM(D101:D103)</f>
        <v>0</v>
      </c>
    </row>
    <row r="105" spans="1:4" ht="15">
      <c r="A105" s="589"/>
      <c r="D105" s="411"/>
    </row>
    <row r="106" spans="1:4" ht="15">
      <c r="A106" s="570"/>
      <c r="B106" s="492" t="s">
        <v>983</v>
      </c>
      <c r="C106" s="573"/>
      <c r="D106" s="332"/>
    </row>
    <row r="107" spans="1:5" ht="15">
      <c r="A107" s="556">
        <v>1010107</v>
      </c>
      <c r="B107" s="557" t="s">
        <v>985</v>
      </c>
      <c r="C107" s="436"/>
      <c r="D107" s="411"/>
      <c r="E107" s="569"/>
    </row>
    <row r="108" spans="1:5" ht="15">
      <c r="A108" s="556">
        <v>1010201</v>
      </c>
      <c r="B108" s="557" t="s">
        <v>1058</v>
      </c>
      <c r="C108" s="436"/>
      <c r="D108" s="411"/>
      <c r="E108" s="569"/>
    </row>
    <row r="109" spans="1:4" ht="15">
      <c r="A109" s="556">
        <v>1010207</v>
      </c>
      <c r="B109" s="558" t="s">
        <v>1141</v>
      </c>
      <c r="C109" s="437"/>
      <c r="D109" s="588"/>
    </row>
    <row r="110" spans="2:4" ht="16.5" customHeight="1">
      <c r="B110" s="568" t="s">
        <v>681</v>
      </c>
      <c r="D110" s="555">
        <f>SUM(D107:D109)</f>
        <v>0</v>
      </c>
    </row>
    <row r="111" spans="1:4" ht="15">
      <c r="A111" s="589"/>
      <c r="D111" s="411"/>
    </row>
    <row r="112" spans="1:4" ht="15">
      <c r="A112" s="589"/>
      <c r="D112" s="411"/>
    </row>
    <row r="113" spans="1:4" ht="15">
      <c r="A113" s="589"/>
      <c r="D113" s="411"/>
    </row>
    <row r="114" spans="1:4" ht="15">
      <c r="A114" s="589"/>
      <c r="D114" s="411"/>
    </row>
    <row r="115" spans="1:4" ht="15">
      <c r="A115" s="589"/>
      <c r="D115" s="411"/>
    </row>
    <row r="116" spans="1:4" ht="15">
      <c r="A116" s="589"/>
      <c r="D116" s="411"/>
    </row>
    <row r="117" ht="15">
      <c r="D117" s="411"/>
    </row>
    <row r="118" ht="15">
      <c r="D118" s="411"/>
    </row>
    <row r="119" ht="15">
      <c r="D119" s="411"/>
    </row>
    <row r="120" ht="15">
      <c r="D120" s="411"/>
    </row>
    <row r="121" ht="15">
      <c r="D121" s="411"/>
    </row>
    <row r="122" ht="15">
      <c r="D122" s="411"/>
    </row>
    <row r="123" ht="15">
      <c r="D123" s="411"/>
    </row>
    <row r="124" ht="15">
      <c r="D124" s="411"/>
    </row>
    <row r="125" ht="15">
      <c r="D125" s="411"/>
    </row>
    <row r="126" ht="15">
      <c r="D126" s="411"/>
    </row>
    <row r="127" ht="15">
      <c r="D127" s="411"/>
    </row>
    <row r="128" ht="15">
      <c r="D128" s="411"/>
    </row>
    <row r="129" ht="15">
      <c r="D129" s="411"/>
    </row>
    <row r="130" ht="15">
      <c r="D130" s="411"/>
    </row>
    <row r="131" spans="1:5" ht="15">
      <c r="A131" s="321"/>
      <c r="B131" s="321" t="s">
        <v>814</v>
      </c>
      <c r="C131" s="321"/>
      <c r="D131" s="555">
        <f>SUM(D80:D130)</f>
        <v>0</v>
      </c>
      <c r="E131" s="555" t="s">
        <v>815</v>
      </c>
    </row>
    <row r="136" spans="1:9" s="321" customFormat="1" ht="15">
      <c r="A136" s="318"/>
      <c r="B136" s="318"/>
      <c r="C136" s="318"/>
      <c r="D136" s="406"/>
      <c r="E136" s="553"/>
      <c r="F136" s="555"/>
      <c r="H136" s="555"/>
      <c r="I136" s="555"/>
    </row>
    <row r="153" ht="15">
      <c r="G153" s="318">
        <f>SUM(G130:G152)</f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3" sqref="A13"/>
    </sheetView>
  </sheetViews>
  <sheetFormatPr defaultColWidth="9.140625" defaultRowHeight="12.75"/>
  <cols>
    <col min="3" max="3" width="15.00390625" style="334" customWidth="1"/>
    <col min="4" max="4" width="10.28125" style="135" bestFit="1" customWidth="1"/>
    <col min="6" max="6" width="10.28125" style="0" bestFit="1" customWidth="1"/>
    <col min="7" max="7" width="9.28125" style="0" bestFit="1" customWidth="1"/>
  </cols>
  <sheetData>
    <row r="1" ht="12.75">
      <c r="A1" s="33" t="s">
        <v>73</v>
      </c>
    </row>
    <row r="2" spans="4:7" ht="12.75">
      <c r="D2" s="135" t="s">
        <v>81</v>
      </c>
      <c r="F2" t="s">
        <v>79</v>
      </c>
      <c r="G2" t="s">
        <v>80</v>
      </c>
    </row>
    <row r="3" spans="1:4" ht="12.75">
      <c r="A3" t="s">
        <v>74</v>
      </c>
      <c r="C3" s="336" t="s">
        <v>366</v>
      </c>
      <c r="D3" s="135">
        <v>2981</v>
      </c>
    </row>
    <row r="4" spans="3:4" ht="12.75">
      <c r="C4" s="334" t="s">
        <v>367</v>
      </c>
      <c r="D4" s="135">
        <v>4235</v>
      </c>
    </row>
    <row r="5" spans="3:4" ht="12.75">
      <c r="C5" s="334" t="s">
        <v>368</v>
      </c>
      <c r="D5" s="135">
        <v>3171</v>
      </c>
    </row>
    <row r="6" spans="1:4" ht="12.75">
      <c r="A6" t="s">
        <v>75</v>
      </c>
      <c r="D6" s="135">
        <v>6043</v>
      </c>
    </row>
    <row r="7" spans="1:4" ht="12.75">
      <c r="A7" t="s">
        <v>76</v>
      </c>
      <c r="D7" s="135">
        <v>5569</v>
      </c>
    </row>
    <row r="8" spans="1:4" ht="12.75">
      <c r="A8" t="s">
        <v>77</v>
      </c>
      <c r="D8" s="135">
        <v>6043</v>
      </c>
    </row>
    <row r="9" spans="1:4" ht="12.75">
      <c r="A9" t="s">
        <v>78</v>
      </c>
      <c r="D9" s="135">
        <v>1396</v>
      </c>
    </row>
    <row r="10" spans="2:7" s="136" customFormat="1" ht="12.75">
      <c r="B10" s="136" t="s">
        <v>681</v>
      </c>
      <c r="C10" s="335"/>
      <c r="D10" s="136">
        <f>SUM(D3:D9)</f>
        <v>29438</v>
      </c>
      <c r="F10" s="136">
        <v>7950</v>
      </c>
      <c r="G10" s="136">
        <v>2503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4"/>
  <sheetViews>
    <sheetView zoomScalePageLayoutView="0" workbookViewId="0" topLeftCell="A392">
      <selection activeCell="D370" sqref="D370"/>
    </sheetView>
  </sheetViews>
  <sheetFormatPr defaultColWidth="9.140625" defaultRowHeight="18" customHeight="1"/>
  <cols>
    <col min="1" max="1" width="10.28125" style="77" customWidth="1"/>
    <col min="2" max="2" width="6.7109375" style="45" customWidth="1"/>
    <col min="3" max="3" width="10.57421875" style="47" customWidth="1"/>
    <col min="4" max="4" width="52.28125" style="45" customWidth="1"/>
    <col min="5" max="5" width="13.140625" style="475" customWidth="1"/>
    <col min="6" max="6" width="9.140625" style="22" customWidth="1"/>
    <col min="7" max="7" width="14.57421875" style="458" bestFit="1" customWidth="1"/>
    <col min="8" max="8" width="11.57421875" style="133" bestFit="1" customWidth="1"/>
    <col min="9" max="16384" width="9.140625" style="45" customWidth="1"/>
  </cols>
  <sheetData>
    <row r="1" spans="1:4" ht="18" customHeight="1">
      <c r="A1" s="80" t="s">
        <v>287</v>
      </c>
      <c r="B1" s="20"/>
      <c r="C1" s="152"/>
      <c r="D1" s="80"/>
    </row>
    <row r="2" spans="1:5" ht="18" customHeight="1">
      <c r="A2" s="695" t="s">
        <v>594</v>
      </c>
      <c r="B2" s="696"/>
      <c r="C2" s="696"/>
      <c r="D2" s="696"/>
      <c r="E2" s="696"/>
    </row>
    <row r="3" spans="1:8" ht="18" customHeight="1">
      <c r="A3" s="80" t="s">
        <v>595</v>
      </c>
      <c r="B3" s="20"/>
      <c r="C3" s="152"/>
      <c r="D3" s="20"/>
      <c r="H3" s="415"/>
    </row>
    <row r="4" spans="1:8" ht="18" customHeight="1">
      <c r="A4" s="80"/>
      <c r="B4" s="20"/>
      <c r="C4" s="152"/>
      <c r="D4" s="20"/>
      <c r="H4" s="415"/>
    </row>
    <row r="5" spans="1:8" ht="18" customHeight="1">
      <c r="A5" s="4" t="s">
        <v>895</v>
      </c>
      <c r="B5" s="19"/>
      <c r="C5" s="82"/>
      <c r="D5" s="19"/>
      <c r="H5" s="415"/>
    </row>
    <row r="6" spans="1:8" s="54" customFormat="1" ht="18" customHeight="1">
      <c r="A6" s="78"/>
      <c r="B6" s="38" t="s">
        <v>371</v>
      </c>
      <c r="C6" s="31" t="s">
        <v>372</v>
      </c>
      <c r="D6" s="38"/>
      <c r="E6" s="476"/>
      <c r="F6" s="25"/>
      <c r="G6" s="463"/>
      <c r="H6" s="417"/>
    </row>
    <row r="7" spans="1:8" ht="18" customHeight="1">
      <c r="A7" s="368"/>
      <c r="B7" s="165">
        <v>13</v>
      </c>
      <c r="C7" s="165">
        <v>1010101</v>
      </c>
      <c r="D7" s="166" t="s">
        <v>1421</v>
      </c>
      <c r="E7" s="665">
        <v>366048.61</v>
      </c>
      <c r="F7" s="22" t="s">
        <v>609</v>
      </c>
      <c r="H7" s="415"/>
    </row>
    <row r="8" spans="1:8" ht="18" customHeight="1">
      <c r="A8" s="120"/>
      <c r="B8" s="165">
        <v>14</v>
      </c>
      <c r="C8" s="158">
        <v>1010101</v>
      </c>
      <c r="D8" s="159" t="s">
        <v>1411</v>
      </c>
      <c r="E8" s="609">
        <v>97267.49</v>
      </c>
      <c r="H8" s="415"/>
    </row>
    <row r="9" spans="1:8" ht="18" customHeight="1">
      <c r="A9" s="120"/>
      <c r="B9" s="158">
        <v>3000</v>
      </c>
      <c r="C9" s="158">
        <v>1010101</v>
      </c>
      <c r="D9" s="159" t="s">
        <v>1124</v>
      </c>
      <c r="E9" s="609">
        <v>22639.12</v>
      </c>
      <c r="F9" s="25"/>
      <c r="H9" s="415"/>
    </row>
    <row r="10" spans="1:8" ht="18" customHeight="1">
      <c r="A10" s="120"/>
      <c r="B10" s="155">
        <v>3001</v>
      </c>
      <c r="C10" s="158">
        <v>1010101</v>
      </c>
      <c r="D10" s="154" t="s">
        <v>1125</v>
      </c>
      <c r="E10" s="609">
        <v>5722.1</v>
      </c>
      <c r="H10" s="415"/>
    </row>
    <row r="11" spans="1:8" ht="18" customHeight="1">
      <c r="A11" s="75"/>
      <c r="B11" s="167"/>
      <c r="C11" s="163"/>
      <c r="D11" s="168" t="s">
        <v>288</v>
      </c>
      <c r="E11" s="610">
        <f>SUM(E7:E10)</f>
        <v>491677.31999999995</v>
      </c>
      <c r="G11" s="4">
        <v>491677.32</v>
      </c>
      <c r="H11" s="415"/>
    </row>
    <row r="12" spans="1:8" ht="18" customHeight="1">
      <c r="A12" s="4" t="s">
        <v>896</v>
      </c>
      <c r="B12" s="24"/>
      <c r="C12" s="25"/>
      <c r="D12" s="5"/>
      <c r="F12" s="47"/>
      <c r="H12" s="415"/>
    </row>
    <row r="13" spans="1:8" s="151" customFormat="1" ht="18" customHeight="1">
      <c r="A13" s="76"/>
      <c r="B13" s="38" t="s">
        <v>371</v>
      </c>
      <c r="C13" s="31" t="s">
        <v>372</v>
      </c>
      <c r="D13" s="7"/>
      <c r="E13" s="476"/>
      <c r="F13" s="601"/>
      <c r="G13" s="463"/>
      <c r="H13" s="417"/>
    </row>
    <row r="14" spans="1:8" ht="18" customHeight="1">
      <c r="A14" s="85">
        <v>576</v>
      </c>
      <c r="B14" s="162">
        <v>10</v>
      </c>
      <c r="C14" s="165">
        <v>1010102</v>
      </c>
      <c r="D14" s="154" t="s">
        <v>335</v>
      </c>
      <c r="E14" s="81">
        <v>2300</v>
      </c>
      <c r="F14" s="47"/>
      <c r="H14" s="415"/>
    </row>
    <row r="15" spans="1:8" ht="18" customHeight="1">
      <c r="A15" s="85">
        <v>1000</v>
      </c>
      <c r="B15" s="158">
        <v>11</v>
      </c>
      <c r="C15" s="165">
        <v>1010102</v>
      </c>
      <c r="D15" s="159" t="s">
        <v>336</v>
      </c>
      <c r="E15" s="609">
        <v>1300</v>
      </c>
      <c r="F15" s="22" t="s">
        <v>769</v>
      </c>
      <c r="H15" s="415"/>
    </row>
    <row r="16" spans="1:8" ht="18" customHeight="1">
      <c r="A16" s="85"/>
      <c r="B16" s="158">
        <v>12</v>
      </c>
      <c r="C16" s="165">
        <v>1010102</v>
      </c>
      <c r="D16" s="159" t="s">
        <v>289</v>
      </c>
      <c r="E16" s="478"/>
      <c r="F16" s="47"/>
      <c r="H16" s="415"/>
    </row>
    <row r="17" spans="1:8" s="54" customFormat="1" ht="18" customHeight="1">
      <c r="A17" s="132">
        <v>375</v>
      </c>
      <c r="B17" s="166">
        <v>3004</v>
      </c>
      <c r="C17" s="165">
        <v>1010102</v>
      </c>
      <c r="D17" s="169" t="s">
        <v>337</v>
      </c>
      <c r="E17" s="614">
        <v>1500</v>
      </c>
      <c r="F17" s="49"/>
      <c r="G17" s="463"/>
      <c r="H17" s="417"/>
    </row>
    <row r="18" spans="1:8" s="54" customFormat="1" ht="18" customHeight="1">
      <c r="A18" s="132"/>
      <c r="B18" s="166">
        <v>3005</v>
      </c>
      <c r="C18" s="165">
        <v>1010102</v>
      </c>
      <c r="D18" s="156" t="s">
        <v>338</v>
      </c>
      <c r="E18" s="609">
        <v>4000</v>
      </c>
      <c r="F18" s="49"/>
      <c r="G18" s="463"/>
      <c r="H18" s="417"/>
    </row>
    <row r="19" spans="1:8" ht="18" customHeight="1">
      <c r="A19" s="81"/>
      <c r="B19" s="158">
        <v>3007</v>
      </c>
      <c r="C19" s="165">
        <v>1010102</v>
      </c>
      <c r="D19" s="159" t="s">
        <v>1417</v>
      </c>
      <c r="E19" s="609">
        <v>3500</v>
      </c>
      <c r="F19" s="47"/>
      <c r="H19" s="415"/>
    </row>
    <row r="20" spans="2:8" ht="18" customHeight="1">
      <c r="B20" s="170"/>
      <c r="C20" s="171"/>
      <c r="D20" s="60" t="s">
        <v>288</v>
      </c>
      <c r="E20" s="21">
        <f>SUM(E14:E19)</f>
        <v>12600</v>
      </c>
      <c r="F20" s="47"/>
      <c r="G20" s="4">
        <v>12600</v>
      </c>
      <c r="H20" s="415"/>
    </row>
    <row r="21" spans="1:8" ht="18" customHeight="1">
      <c r="A21" s="80" t="s">
        <v>897</v>
      </c>
      <c r="C21" s="49"/>
      <c r="D21" s="50"/>
      <c r="F21" s="47"/>
      <c r="H21" s="415"/>
    </row>
    <row r="22" spans="1:8" ht="18" customHeight="1">
      <c r="A22" s="21"/>
      <c r="B22" s="3" t="s">
        <v>371</v>
      </c>
      <c r="C22" s="23" t="s">
        <v>372</v>
      </c>
      <c r="D22" s="50"/>
      <c r="F22" s="47"/>
      <c r="H22" s="415"/>
    </row>
    <row r="23" spans="1:8" s="1" customFormat="1" ht="18" customHeight="1">
      <c r="A23" s="85">
        <v>18000</v>
      </c>
      <c r="B23" s="162">
        <v>17</v>
      </c>
      <c r="C23" s="165">
        <v>1010103</v>
      </c>
      <c r="D23" s="154" t="s">
        <v>1412</v>
      </c>
      <c r="E23" s="81">
        <v>18000</v>
      </c>
      <c r="F23" s="182"/>
      <c r="G23" s="458"/>
      <c r="H23" s="415"/>
    </row>
    <row r="24" spans="1:8" s="1" customFormat="1" ht="18" customHeight="1">
      <c r="A24" s="85"/>
      <c r="B24" s="163">
        <v>18</v>
      </c>
      <c r="C24" s="158">
        <v>1010103</v>
      </c>
      <c r="D24" s="159" t="s">
        <v>1413</v>
      </c>
      <c r="E24" s="609">
        <v>36000</v>
      </c>
      <c r="F24" s="182"/>
      <c r="G24" s="458"/>
      <c r="H24" s="415"/>
    </row>
    <row r="25" spans="1:8" s="1" customFormat="1" ht="18" customHeight="1">
      <c r="A25" s="85"/>
      <c r="B25" s="163">
        <v>19</v>
      </c>
      <c r="C25" s="158">
        <v>1010103</v>
      </c>
      <c r="D25" s="157" t="s">
        <v>339</v>
      </c>
      <c r="E25" s="476"/>
      <c r="F25" s="182"/>
      <c r="G25" s="458"/>
      <c r="H25" s="415"/>
    </row>
    <row r="26" spans="1:8" s="1" customFormat="1" ht="18" customHeight="1">
      <c r="A26" s="85"/>
      <c r="B26" s="163">
        <v>20</v>
      </c>
      <c r="C26" s="158">
        <v>1010103</v>
      </c>
      <c r="D26" s="157" t="s">
        <v>419</v>
      </c>
      <c r="E26" s="608">
        <v>162000</v>
      </c>
      <c r="F26" s="182"/>
      <c r="G26" s="458"/>
      <c r="H26" s="415"/>
    </row>
    <row r="27" spans="1:8" s="1" customFormat="1" ht="18" customHeight="1">
      <c r="A27" s="85"/>
      <c r="B27" s="163">
        <v>22</v>
      </c>
      <c r="C27" s="158">
        <v>1010103</v>
      </c>
      <c r="D27" s="159" t="s">
        <v>1414</v>
      </c>
      <c r="E27" s="607">
        <v>5000</v>
      </c>
      <c r="F27" s="182"/>
      <c r="G27" s="458"/>
      <c r="H27" s="415"/>
    </row>
    <row r="28" spans="1:8" s="1" customFormat="1" ht="18" customHeight="1">
      <c r="A28" s="81"/>
      <c r="B28" s="163">
        <v>3009</v>
      </c>
      <c r="C28" s="162">
        <v>1010103</v>
      </c>
      <c r="D28" s="164" t="s">
        <v>420</v>
      </c>
      <c r="E28" s="478"/>
      <c r="F28" s="182"/>
      <c r="G28" s="458"/>
      <c r="H28" s="415"/>
    </row>
    <row r="29" spans="1:8" s="1" customFormat="1" ht="18" customHeight="1">
      <c r="A29" s="85">
        <v>1000</v>
      </c>
      <c r="B29" s="163">
        <v>24</v>
      </c>
      <c r="C29" s="163">
        <v>1010103</v>
      </c>
      <c r="D29" s="157" t="s">
        <v>290</v>
      </c>
      <c r="E29" s="607">
        <v>1000</v>
      </c>
      <c r="F29" s="182"/>
      <c r="G29" s="458"/>
      <c r="H29" s="415"/>
    </row>
    <row r="30" spans="1:8" s="1" customFormat="1" ht="18" customHeight="1">
      <c r="A30" s="85"/>
      <c r="B30" s="163">
        <v>28</v>
      </c>
      <c r="C30" s="163">
        <v>1010103</v>
      </c>
      <c r="D30" s="164" t="s">
        <v>770</v>
      </c>
      <c r="E30" s="607">
        <v>10000</v>
      </c>
      <c r="F30" s="182"/>
      <c r="G30" s="458"/>
      <c r="H30" s="415"/>
    </row>
    <row r="31" spans="1:8" s="1" customFormat="1" ht="18" customHeight="1">
      <c r="A31" s="85"/>
      <c r="B31" s="163">
        <v>29</v>
      </c>
      <c r="C31" s="163">
        <v>1010103</v>
      </c>
      <c r="D31" s="164" t="s">
        <v>841</v>
      </c>
      <c r="E31" s="607">
        <v>1000</v>
      </c>
      <c r="F31" s="182"/>
      <c r="G31" s="458"/>
      <c r="H31" s="415"/>
    </row>
    <row r="32" spans="1:8" s="1" customFormat="1" ht="18" customHeight="1">
      <c r="A32" s="85">
        <v>43000</v>
      </c>
      <c r="B32" s="163">
        <v>31</v>
      </c>
      <c r="C32" s="158">
        <v>1010103</v>
      </c>
      <c r="D32" s="164" t="s">
        <v>1416</v>
      </c>
      <c r="E32" s="607">
        <v>54000</v>
      </c>
      <c r="F32" s="182"/>
      <c r="G32" s="458"/>
      <c r="H32" s="415"/>
    </row>
    <row r="33" spans="1:8" s="1" customFormat="1" ht="18" customHeight="1">
      <c r="A33" s="81"/>
      <c r="B33" s="163">
        <v>32</v>
      </c>
      <c r="C33" s="155">
        <v>1010103</v>
      </c>
      <c r="D33" s="164" t="s">
        <v>842</v>
      </c>
      <c r="E33" s="607">
        <v>10000</v>
      </c>
      <c r="F33" s="182"/>
      <c r="G33" s="458"/>
      <c r="H33" s="415"/>
    </row>
    <row r="34" spans="1:8" s="1" customFormat="1" ht="18" customHeight="1">
      <c r="A34" s="85">
        <v>6010</v>
      </c>
      <c r="B34" s="163">
        <v>93</v>
      </c>
      <c r="C34" s="162">
        <v>1010103</v>
      </c>
      <c r="D34" s="156" t="s">
        <v>340</v>
      </c>
      <c r="E34" s="609">
        <v>16000</v>
      </c>
      <c r="F34" s="182"/>
      <c r="G34" s="458"/>
      <c r="H34" s="415"/>
    </row>
    <row r="35" spans="1:8" s="1" customFormat="1" ht="18" customHeight="1">
      <c r="A35" s="85"/>
      <c r="B35" s="158">
        <v>3010</v>
      </c>
      <c r="C35" s="158">
        <v>1010103</v>
      </c>
      <c r="D35" s="157" t="s">
        <v>1415</v>
      </c>
      <c r="E35" s="607">
        <v>2000</v>
      </c>
      <c r="F35" s="182"/>
      <c r="G35" s="458"/>
      <c r="H35" s="415"/>
    </row>
    <row r="36" spans="1:8" s="1" customFormat="1" ht="18" customHeight="1">
      <c r="A36" s="85">
        <v>200</v>
      </c>
      <c r="B36" s="155">
        <v>3011</v>
      </c>
      <c r="C36" s="162">
        <v>1010103</v>
      </c>
      <c r="D36" s="157" t="s">
        <v>341</v>
      </c>
      <c r="E36" s="607">
        <v>800</v>
      </c>
      <c r="F36" s="182"/>
      <c r="G36" s="458"/>
      <c r="H36" s="415"/>
    </row>
    <row r="37" spans="1:8" ht="18" customHeight="1">
      <c r="A37" s="85"/>
      <c r="B37" s="163">
        <v>3012</v>
      </c>
      <c r="C37" s="158">
        <v>1010103</v>
      </c>
      <c r="D37" s="156" t="s">
        <v>421</v>
      </c>
      <c r="E37" s="478"/>
      <c r="F37" s="182"/>
      <c r="H37" s="415"/>
    </row>
    <row r="38" spans="1:8" ht="18" customHeight="1">
      <c r="A38" s="85"/>
      <c r="B38" s="163">
        <v>3013</v>
      </c>
      <c r="C38" s="158">
        <v>1010103</v>
      </c>
      <c r="D38" s="156" t="s">
        <v>771</v>
      </c>
      <c r="E38" s="607">
        <v>2000</v>
      </c>
      <c r="F38" s="182"/>
      <c r="H38" s="415"/>
    </row>
    <row r="39" spans="2:8" ht="18" customHeight="1">
      <c r="B39" s="158">
        <v>3014</v>
      </c>
      <c r="C39" s="158">
        <v>1010103</v>
      </c>
      <c r="D39" s="156" t="s">
        <v>422</v>
      </c>
      <c r="E39" s="479"/>
      <c r="F39" s="182"/>
      <c r="H39" s="415"/>
    </row>
    <row r="40" spans="1:8" s="1" customFormat="1" ht="18" customHeight="1">
      <c r="A40" s="85">
        <v>10648</v>
      </c>
      <c r="B40" s="158">
        <v>3327</v>
      </c>
      <c r="C40" s="158">
        <v>1010103</v>
      </c>
      <c r="D40" s="159" t="s">
        <v>843</v>
      </c>
      <c r="E40" s="607">
        <v>13200</v>
      </c>
      <c r="F40" s="182"/>
      <c r="G40" s="458"/>
      <c r="H40" s="415"/>
    </row>
    <row r="41" spans="1:8" s="1" customFormat="1" ht="18" customHeight="1">
      <c r="A41" s="85"/>
      <c r="B41" s="155"/>
      <c r="C41" s="155"/>
      <c r="D41" s="164"/>
      <c r="E41" s="479"/>
      <c r="F41" s="182"/>
      <c r="G41" s="458"/>
      <c r="H41" s="415"/>
    </row>
    <row r="42" spans="1:8" s="1" customFormat="1" ht="18" customHeight="1">
      <c r="A42" s="75"/>
      <c r="B42" s="154"/>
      <c r="C42" s="162"/>
      <c r="D42" s="173" t="s">
        <v>293</v>
      </c>
      <c r="E42" s="610">
        <f>SUM(E23:E41)</f>
        <v>331000</v>
      </c>
      <c r="F42" s="182"/>
      <c r="G42" s="4">
        <v>331000</v>
      </c>
      <c r="H42" s="415"/>
    </row>
    <row r="43" spans="1:8" ht="18" customHeight="1">
      <c r="A43" s="80" t="s">
        <v>898</v>
      </c>
      <c r="D43" s="55"/>
      <c r="F43" s="47"/>
      <c r="H43" s="415"/>
    </row>
    <row r="44" spans="1:8" ht="18" customHeight="1">
      <c r="A44" s="21"/>
      <c r="B44" s="3" t="s">
        <v>371</v>
      </c>
      <c r="C44" s="23" t="s">
        <v>372</v>
      </c>
      <c r="D44" s="55"/>
      <c r="E44" s="476"/>
      <c r="F44" s="47"/>
      <c r="H44" s="415"/>
    </row>
    <row r="45" spans="1:8" ht="18" customHeight="1">
      <c r="A45" s="21"/>
      <c r="B45" s="22">
        <v>16</v>
      </c>
      <c r="C45" s="22">
        <v>1010105</v>
      </c>
      <c r="D45" s="327" t="s">
        <v>342</v>
      </c>
      <c r="E45" s="476"/>
      <c r="F45" s="47"/>
      <c r="H45" s="415"/>
    </row>
    <row r="46" spans="1:8" s="1" customFormat="1" ht="18" customHeight="1">
      <c r="A46" s="75">
        <v>1000</v>
      </c>
      <c r="B46" s="162">
        <v>23</v>
      </c>
      <c r="C46" s="165">
        <v>1010105</v>
      </c>
      <c r="D46" s="188" t="s">
        <v>1418</v>
      </c>
      <c r="E46" s="614">
        <v>28500</v>
      </c>
      <c r="F46" s="47"/>
      <c r="G46" s="458"/>
      <c r="H46" s="415"/>
    </row>
    <row r="47" spans="1:8" s="1" customFormat="1" ht="18" customHeight="1">
      <c r="A47" s="85"/>
      <c r="B47" s="163">
        <v>34</v>
      </c>
      <c r="C47" s="158">
        <v>1010105</v>
      </c>
      <c r="D47" s="169" t="s">
        <v>294</v>
      </c>
      <c r="E47" s="607">
        <v>40000</v>
      </c>
      <c r="F47" s="47"/>
      <c r="G47" s="458"/>
      <c r="H47" s="415"/>
    </row>
    <row r="48" spans="1:8" s="1" customFormat="1" ht="18" customHeight="1">
      <c r="A48" s="75"/>
      <c r="B48" s="157"/>
      <c r="C48" s="162"/>
      <c r="D48" s="168" t="s">
        <v>288</v>
      </c>
      <c r="E48" s="610">
        <f>SUM(E46:E47)</f>
        <v>68500</v>
      </c>
      <c r="F48" s="47"/>
      <c r="G48" s="4">
        <v>68500</v>
      </c>
      <c r="H48" s="415"/>
    </row>
    <row r="49" spans="1:8" s="1" customFormat="1" ht="18" customHeight="1">
      <c r="A49" s="75"/>
      <c r="B49" s="6"/>
      <c r="C49" s="22"/>
      <c r="D49" s="7"/>
      <c r="E49" s="476"/>
      <c r="F49" s="47"/>
      <c r="G49" s="458"/>
      <c r="H49" s="415"/>
    </row>
    <row r="50" spans="1:8" ht="18" customHeight="1">
      <c r="A50" s="80" t="s">
        <v>899</v>
      </c>
      <c r="D50" s="55"/>
      <c r="F50" s="47"/>
      <c r="H50" s="415"/>
    </row>
    <row r="51" spans="1:8" ht="18" customHeight="1">
      <c r="A51" s="21"/>
      <c r="B51" s="3" t="s">
        <v>371</v>
      </c>
      <c r="C51" s="23" t="s">
        <v>372</v>
      </c>
      <c r="D51" s="55"/>
      <c r="F51" s="47"/>
      <c r="H51" s="415"/>
    </row>
    <row r="52" spans="1:8" s="1" customFormat="1" ht="18" customHeight="1">
      <c r="A52" s="75"/>
      <c r="B52" s="162">
        <v>35</v>
      </c>
      <c r="C52" s="165">
        <v>1010107</v>
      </c>
      <c r="D52" s="166" t="s">
        <v>1419</v>
      </c>
      <c r="E52" s="614">
        <v>31039.49</v>
      </c>
      <c r="F52" s="47"/>
      <c r="G52" s="458"/>
      <c r="H52" s="415"/>
    </row>
    <row r="53" spans="1:8" s="1" customFormat="1" ht="18" customHeight="1">
      <c r="A53" s="75"/>
      <c r="B53" s="163">
        <v>36</v>
      </c>
      <c r="C53" s="165">
        <v>1010107</v>
      </c>
      <c r="D53" s="159" t="s">
        <v>295</v>
      </c>
      <c r="E53" s="609">
        <v>15000</v>
      </c>
      <c r="F53" s="47"/>
      <c r="G53" s="458"/>
      <c r="H53" s="415"/>
    </row>
    <row r="54" spans="1:8" s="1" customFormat="1" ht="18" customHeight="1">
      <c r="A54" s="120"/>
      <c r="B54" s="158">
        <v>38</v>
      </c>
      <c r="C54" s="165">
        <v>1010107</v>
      </c>
      <c r="D54" s="159" t="s">
        <v>1420</v>
      </c>
      <c r="E54" s="609">
        <v>1827.55</v>
      </c>
      <c r="F54" s="47"/>
      <c r="G54" s="458"/>
      <c r="H54" s="415"/>
    </row>
    <row r="55" spans="1:8" s="9" customFormat="1" ht="18" customHeight="1">
      <c r="A55" s="78"/>
      <c r="B55" s="165">
        <v>3015</v>
      </c>
      <c r="C55" s="165">
        <v>1010107</v>
      </c>
      <c r="D55" s="166" t="s">
        <v>1422</v>
      </c>
      <c r="E55" s="609"/>
      <c r="F55" s="602"/>
      <c r="G55" s="503"/>
      <c r="H55" s="421"/>
    </row>
    <row r="56" spans="1:8" s="1" customFormat="1" ht="18" customHeight="1">
      <c r="A56" s="75"/>
      <c r="B56" s="154"/>
      <c r="C56" s="162"/>
      <c r="D56" s="60" t="s">
        <v>288</v>
      </c>
      <c r="E56" s="402">
        <f>SUM(E52:E54)</f>
        <v>47867.04000000001</v>
      </c>
      <c r="F56" s="47"/>
      <c r="G56" s="4">
        <v>47867.04</v>
      </c>
      <c r="H56" s="415"/>
    </row>
    <row r="57" spans="1:8" s="1" customFormat="1" ht="18" customHeight="1">
      <c r="A57" s="80"/>
      <c r="B57" s="20"/>
      <c r="C57" s="152"/>
      <c r="D57" s="80"/>
      <c r="E57" s="475"/>
      <c r="F57" s="46"/>
      <c r="G57" s="458"/>
      <c r="H57" s="415"/>
    </row>
    <row r="58" spans="1:8" s="1" customFormat="1" ht="18" customHeight="1">
      <c r="A58" s="80" t="s">
        <v>1257</v>
      </c>
      <c r="B58" s="20"/>
      <c r="C58" s="152"/>
      <c r="D58" s="80"/>
      <c r="E58" s="475"/>
      <c r="F58" s="46"/>
      <c r="G58" s="458"/>
      <c r="H58" s="415"/>
    </row>
    <row r="59" spans="1:8" s="1" customFormat="1" ht="18" customHeight="1">
      <c r="A59" s="80"/>
      <c r="B59" s="3" t="s">
        <v>371</v>
      </c>
      <c r="C59" s="23" t="s">
        <v>372</v>
      </c>
      <c r="D59" s="80"/>
      <c r="E59" s="475"/>
      <c r="F59" s="46"/>
      <c r="G59" s="458"/>
      <c r="H59" s="415"/>
    </row>
    <row r="60" spans="1:8" s="1" customFormat="1" ht="18" customHeight="1">
      <c r="A60" s="80"/>
      <c r="B60" s="162">
        <v>33</v>
      </c>
      <c r="C60" s="162">
        <v>1010108</v>
      </c>
      <c r="D60" s="175" t="s">
        <v>629</v>
      </c>
      <c r="E60" s="475"/>
      <c r="F60" s="46"/>
      <c r="G60" s="458"/>
      <c r="H60" s="415"/>
    </row>
    <row r="61" spans="1:8" s="1" customFormat="1" ht="18" customHeight="1">
      <c r="A61" s="80"/>
      <c r="B61" s="20"/>
      <c r="C61" s="152"/>
      <c r="D61" s="80"/>
      <c r="E61" s="21">
        <f>SUM(E60)</f>
        <v>0</v>
      </c>
      <c r="F61" s="23"/>
      <c r="G61" s="4"/>
      <c r="H61" s="415"/>
    </row>
    <row r="62" spans="1:8" s="1" customFormat="1" ht="18" customHeight="1">
      <c r="A62" s="80"/>
      <c r="B62" s="20"/>
      <c r="C62" s="152"/>
      <c r="D62" s="679" t="s">
        <v>477</v>
      </c>
      <c r="E62" s="190"/>
      <c r="F62" s="23"/>
      <c r="G62" s="4">
        <f>SUM(G11:G61)</f>
        <v>951644.3600000001</v>
      </c>
      <c r="H62" s="415"/>
    </row>
    <row r="63" spans="1:8" s="1" customFormat="1" ht="18" customHeight="1">
      <c r="A63" s="80" t="s">
        <v>576</v>
      </c>
      <c r="B63" s="20"/>
      <c r="C63" s="152"/>
      <c r="D63" s="80"/>
      <c r="E63" s="475"/>
      <c r="F63" s="47"/>
      <c r="G63" s="458"/>
      <c r="H63" s="415"/>
    </row>
    <row r="64" spans="1:8" s="1" customFormat="1" ht="18" customHeight="1">
      <c r="A64" s="80" t="s">
        <v>594</v>
      </c>
      <c r="B64" s="20"/>
      <c r="C64" s="152"/>
      <c r="D64" s="20"/>
      <c r="E64" s="475"/>
      <c r="F64" s="47"/>
      <c r="G64" s="458"/>
      <c r="H64" s="415"/>
    </row>
    <row r="65" spans="1:8" s="1" customFormat="1" ht="18" customHeight="1">
      <c r="A65" s="80" t="s">
        <v>596</v>
      </c>
      <c r="B65" s="20"/>
      <c r="C65" s="152"/>
      <c r="D65" s="20"/>
      <c r="E65" s="475"/>
      <c r="F65" s="47"/>
      <c r="G65" s="458"/>
      <c r="H65" s="415"/>
    </row>
    <row r="66" spans="1:8" s="1" customFormat="1" ht="18" customHeight="1">
      <c r="A66" s="80"/>
      <c r="B66" s="20"/>
      <c r="C66" s="152"/>
      <c r="D66" s="20"/>
      <c r="E66" s="475"/>
      <c r="F66" s="47"/>
      <c r="G66" s="458"/>
      <c r="H66" s="415"/>
    </row>
    <row r="67" spans="1:8" s="1" customFormat="1" ht="18" customHeight="1">
      <c r="A67" s="80" t="s">
        <v>895</v>
      </c>
      <c r="B67" s="20"/>
      <c r="C67" s="152"/>
      <c r="D67" s="20"/>
      <c r="E67" s="475"/>
      <c r="F67" s="47"/>
      <c r="G67" s="458"/>
      <c r="H67" s="415"/>
    </row>
    <row r="68" spans="1:8" s="1" customFormat="1" ht="18" customHeight="1">
      <c r="A68" s="21"/>
      <c r="B68" s="3" t="s">
        <v>371</v>
      </c>
      <c r="C68" s="23" t="s">
        <v>372</v>
      </c>
      <c r="D68" s="19"/>
      <c r="E68" s="475"/>
      <c r="F68" s="47"/>
      <c r="G68" s="458"/>
      <c r="H68" s="415"/>
    </row>
    <row r="69" spans="1:8" s="1" customFormat="1" ht="18" customHeight="1">
      <c r="A69" s="120"/>
      <c r="B69" s="162">
        <v>40</v>
      </c>
      <c r="C69" s="162">
        <v>1010201</v>
      </c>
      <c r="D69" s="166" t="s">
        <v>1423</v>
      </c>
      <c r="E69" s="614">
        <v>354751.95</v>
      </c>
      <c r="F69" s="47"/>
      <c r="G69" s="458"/>
      <c r="H69" s="415"/>
    </row>
    <row r="70" spans="1:8" s="1" customFormat="1" ht="18" customHeight="1">
      <c r="A70" s="120"/>
      <c r="B70" s="158">
        <v>50</v>
      </c>
      <c r="C70" s="163">
        <v>1010201</v>
      </c>
      <c r="D70" s="159" t="s">
        <v>1424</v>
      </c>
      <c r="E70" s="608">
        <v>93796.59</v>
      </c>
      <c r="F70" s="47"/>
      <c r="G70" s="458"/>
      <c r="H70" s="415"/>
    </row>
    <row r="71" spans="1:8" s="1" customFormat="1" ht="18" customHeight="1">
      <c r="A71" s="75"/>
      <c r="B71" s="158">
        <v>51</v>
      </c>
      <c r="C71" s="163">
        <v>1010201</v>
      </c>
      <c r="D71" s="159" t="s">
        <v>359</v>
      </c>
      <c r="E71" s="607">
        <v>50000</v>
      </c>
      <c r="F71" s="47"/>
      <c r="G71" s="458"/>
      <c r="H71" s="415"/>
    </row>
    <row r="72" spans="1:8" s="1" customFormat="1" ht="18" customHeight="1">
      <c r="A72" s="75"/>
      <c r="B72" s="158" t="s">
        <v>361</v>
      </c>
      <c r="C72" s="163">
        <v>1010201</v>
      </c>
      <c r="D72" s="159" t="s">
        <v>360</v>
      </c>
      <c r="E72" s="478">
        <v>502736.59</v>
      </c>
      <c r="F72" s="47"/>
      <c r="G72" s="458"/>
      <c r="H72" s="415"/>
    </row>
    <row r="73" spans="1:8" s="1" customFormat="1" ht="18" customHeight="1">
      <c r="A73" s="75"/>
      <c r="B73" s="158" t="s">
        <v>363</v>
      </c>
      <c r="C73" s="158">
        <v>1010201</v>
      </c>
      <c r="D73" s="164" t="s">
        <v>1425</v>
      </c>
      <c r="E73" s="609">
        <v>0</v>
      </c>
      <c r="F73" s="47"/>
      <c r="G73" s="458"/>
      <c r="H73" s="415"/>
    </row>
    <row r="74" spans="1:8" s="1" customFormat="1" ht="18" customHeight="1">
      <c r="A74" s="75"/>
      <c r="B74" s="155">
        <v>3019</v>
      </c>
      <c r="C74" s="162">
        <v>1010201</v>
      </c>
      <c r="D74" s="159" t="s">
        <v>83</v>
      </c>
      <c r="E74" s="608">
        <v>0</v>
      </c>
      <c r="F74" s="47"/>
      <c r="G74" s="458"/>
      <c r="H74" s="415"/>
    </row>
    <row r="75" spans="1:8" s="1" customFormat="1" ht="18" customHeight="1">
      <c r="A75" s="75"/>
      <c r="B75" s="162" t="s">
        <v>362</v>
      </c>
      <c r="C75" s="158">
        <v>1010201</v>
      </c>
      <c r="D75" s="159" t="s">
        <v>1428</v>
      </c>
      <c r="E75" s="478">
        <v>140633.2</v>
      </c>
      <c r="F75" s="47"/>
      <c r="G75" s="458"/>
      <c r="H75" s="415"/>
    </row>
    <row r="76" spans="1:8" s="1" customFormat="1" ht="18" customHeight="1">
      <c r="A76" s="75"/>
      <c r="B76" s="162" t="s">
        <v>844</v>
      </c>
      <c r="C76" s="163">
        <v>1010201</v>
      </c>
      <c r="D76" s="159" t="s">
        <v>845</v>
      </c>
      <c r="E76" s="609">
        <v>88159.2</v>
      </c>
      <c r="F76" s="47"/>
      <c r="G76" s="458"/>
      <c r="H76" s="415"/>
    </row>
    <row r="77" spans="1:8" s="1" customFormat="1" ht="18" customHeight="1">
      <c r="A77" s="75"/>
      <c r="B77" s="163">
        <v>3020</v>
      </c>
      <c r="C77" s="163">
        <v>1010201</v>
      </c>
      <c r="D77" s="159" t="s">
        <v>1426</v>
      </c>
      <c r="E77" s="609">
        <v>40000</v>
      </c>
      <c r="F77" s="47"/>
      <c r="G77" s="458"/>
      <c r="H77" s="415"/>
    </row>
    <row r="78" spans="1:8" s="1" customFormat="1" ht="18" customHeight="1">
      <c r="A78" s="75"/>
      <c r="B78" s="163">
        <v>3021</v>
      </c>
      <c r="C78" s="158">
        <v>1010201</v>
      </c>
      <c r="D78" s="159" t="s">
        <v>1427</v>
      </c>
      <c r="E78" s="609">
        <v>9500</v>
      </c>
      <c r="F78" s="47"/>
      <c r="G78" s="458"/>
      <c r="H78" s="415"/>
    </row>
    <row r="79" spans="1:8" s="1" customFormat="1" ht="18" customHeight="1">
      <c r="A79" s="75"/>
      <c r="B79" s="163">
        <v>3022</v>
      </c>
      <c r="C79" s="162">
        <v>1010201</v>
      </c>
      <c r="D79" s="159" t="s">
        <v>1429</v>
      </c>
      <c r="E79" s="478"/>
      <c r="F79" s="47"/>
      <c r="G79" s="458"/>
      <c r="H79" s="415"/>
    </row>
    <row r="80" spans="1:8" s="1" customFormat="1" ht="18" customHeight="1">
      <c r="A80" s="75"/>
      <c r="B80" s="163">
        <v>3023</v>
      </c>
      <c r="C80" s="158">
        <v>1010201</v>
      </c>
      <c r="D80" s="159" t="s">
        <v>423</v>
      </c>
      <c r="E80" s="609">
        <v>8000</v>
      </c>
      <c r="F80" s="47"/>
      <c r="G80" s="458"/>
      <c r="H80" s="415"/>
    </row>
    <row r="81" spans="1:8" s="1" customFormat="1" ht="18" customHeight="1">
      <c r="A81" s="75"/>
      <c r="B81" s="163">
        <v>3024</v>
      </c>
      <c r="C81" s="162">
        <v>1010201</v>
      </c>
      <c r="D81" s="166" t="s">
        <v>424</v>
      </c>
      <c r="E81" s="478"/>
      <c r="F81" s="47"/>
      <c r="G81" s="458"/>
      <c r="H81" s="415"/>
    </row>
    <row r="82" spans="1:8" s="1" customFormat="1" ht="18" customHeight="1">
      <c r="A82" s="75"/>
      <c r="B82" s="163">
        <v>3298</v>
      </c>
      <c r="C82" s="158">
        <v>1010201</v>
      </c>
      <c r="D82" s="159" t="s">
        <v>1139</v>
      </c>
      <c r="E82" s="608">
        <v>126316.58</v>
      </c>
      <c r="F82" s="47"/>
      <c r="G82" s="458"/>
      <c r="H82" s="415"/>
    </row>
    <row r="83" spans="1:8" s="1" customFormat="1" ht="18" customHeight="1">
      <c r="A83" s="75"/>
      <c r="B83" s="163">
        <v>3299</v>
      </c>
      <c r="C83" s="162">
        <v>1010201</v>
      </c>
      <c r="D83" s="164" t="s">
        <v>1140</v>
      </c>
      <c r="E83" s="607">
        <v>33701.26</v>
      </c>
      <c r="F83" s="47"/>
      <c r="G83" s="458"/>
      <c r="H83" s="415"/>
    </row>
    <row r="84" spans="1:8" s="1" customFormat="1" ht="18" customHeight="1">
      <c r="A84" s="75"/>
      <c r="B84" s="163">
        <v>3365</v>
      </c>
      <c r="C84" s="162">
        <v>1010201</v>
      </c>
      <c r="D84" s="164" t="s">
        <v>369</v>
      </c>
      <c r="E84" s="479">
        <v>31905.77</v>
      </c>
      <c r="F84" s="47"/>
      <c r="G84" s="458"/>
      <c r="H84" s="415"/>
    </row>
    <row r="85" spans="1:8" s="1" customFormat="1" ht="18" customHeight="1">
      <c r="A85" s="75"/>
      <c r="B85" s="163"/>
      <c r="C85" s="162">
        <v>1010201</v>
      </c>
      <c r="D85" s="164" t="s">
        <v>661</v>
      </c>
      <c r="E85" s="479">
        <v>7593.56</v>
      </c>
      <c r="F85" s="47"/>
      <c r="G85" s="458"/>
      <c r="H85" s="415"/>
    </row>
    <row r="86" spans="1:8" s="1" customFormat="1" ht="18" customHeight="1">
      <c r="A86" s="75"/>
      <c r="B86" s="174"/>
      <c r="C86" s="163"/>
      <c r="D86" s="168" t="s">
        <v>288</v>
      </c>
      <c r="E86" s="493">
        <f>SUM(E69:E85)</f>
        <v>1487094.7000000002</v>
      </c>
      <c r="F86" s="47"/>
      <c r="G86" s="458">
        <v>1403933.67</v>
      </c>
      <c r="H86" s="415"/>
    </row>
    <row r="87" spans="1:8" s="1" customFormat="1" ht="18" customHeight="1">
      <c r="A87" s="75"/>
      <c r="B87" s="31"/>
      <c r="C87" s="25"/>
      <c r="D87" s="7"/>
      <c r="E87" s="480"/>
      <c r="F87" s="47"/>
      <c r="G87" s="458"/>
      <c r="H87" s="415"/>
    </row>
    <row r="88" spans="1:8" ht="18" customHeight="1">
      <c r="A88" s="80" t="s">
        <v>896</v>
      </c>
      <c r="C88" s="49"/>
      <c r="D88" s="54"/>
      <c r="E88" s="476"/>
      <c r="F88" s="47"/>
      <c r="G88" s="463"/>
      <c r="H88" s="415"/>
    </row>
    <row r="89" spans="1:8" ht="18" customHeight="1">
      <c r="A89" s="21"/>
      <c r="B89" s="3" t="s">
        <v>371</v>
      </c>
      <c r="C89" s="31" t="s">
        <v>372</v>
      </c>
      <c r="D89" s="54"/>
      <c r="E89" s="476"/>
      <c r="F89" s="47"/>
      <c r="H89" s="415"/>
    </row>
    <row r="90" spans="1:8" ht="18" customHeight="1">
      <c r="A90" s="85">
        <v>12800</v>
      </c>
      <c r="B90" s="163" t="s">
        <v>364</v>
      </c>
      <c r="C90" s="158">
        <v>1010202</v>
      </c>
      <c r="D90" s="164" t="s">
        <v>772</v>
      </c>
      <c r="E90" s="607">
        <v>15000</v>
      </c>
      <c r="F90" s="22" t="s">
        <v>769</v>
      </c>
      <c r="H90" s="415"/>
    </row>
    <row r="91" spans="1:8" ht="18" customHeight="1">
      <c r="A91" s="85">
        <v>3000</v>
      </c>
      <c r="B91" s="158" t="s">
        <v>365</v>
      </c>
      <c r="C91" s="158">
        <v>1010202</v>
      </c>
      <c r="D91" s="159" t="s">
        <v>429</v>
      </c>
      <c r="E91" s="609">
        <v>3000</v>
      </c>
      <c r="F91" s="47"/>
      <c r="H91" s="415"/>
    </row>
    <row r="92" spans="1:8" ht="18" customHeight="1">
      <c r="A92" s="85">
        <v>737</v>
      </c>
      <c r="B92" s="158">
        <v>94</v>
      </c>
      <c r="C92" s="158">
        <v>1010202</v>
      </c>
      <c r="D92" s="164" t="s">
        <v>343</v>
      </c>
      <c r="E92" s="608">
        <v>20000</v>
      </c>
      <c r="F92" s="47"/>
      <c r="H92" s="415"/>
    </row>
    <row r="93" spans="1:8" ht="18" customHeight="1">
      <c r="A93" s="85">
        <v>595</v>
      </c>
      <c r="B93" s="162">
        <v>95</v>
      </c>
      <c r="C93" s="158">
        <v>1010202</v>
      </c>
      <c r="D93" s="159" t="s">
        <v>344</v>
      </c>
      <c r="E93" s="609">
        <v>12500</v>
      </c>
      <c r="F93" s="47"/>
      <c r="H93" s="415"/>
    </row>
    <row r="94" spans="1:8" ht="18" customHeight="1">
      <c r="A94" s="81"/>
      <c r="B94" s="158">
        <v>96</v>
      </c>
      <c r="C94" s="158">
        <v>1010202</v>
      </c>
      <c r="D94" s="159" t="s">
        <v>426</v>
      </c>
      <c r="E94" s="609">
        <v>1000</v>
      </c>
      <c r="F94" s="47"/>
      <c r="H94" s="415"/>
    </row>
    <row r="95" spans="1:8" ht="18" customHeight="1">
      <c r="A95" s="85">
        <v>250</v>
      </c>
      <c r="B95" s="158">
        <v>98</v>
      </c>
      <c r="C95" s="158">
        <v>1010202</v>
      </c>
      <c r="D95" s="159" t="s">
        <v>427</v>
      </c>
      <c r="E95" s="607">
        <v>6000</v>
      </c>
      <c r="F95" s="47"/>
      <c r="H95" s="415"/>
    </row>
    <row r="96" spans="1:8" ht="18" customHeight="1">
      <c r="A96" s="85"/>
      <c r="B96" s="154">
        <v>3025</v>
      </c>
      <c r="C96" s="165">
        <v>1010202</v>
      </c>
      <c r="D96" s="166" t="s">
        <v>430</v>
      </c>
      <c r="E96" s="608">
        <v>3000</v>
      </c>
      <c r="F96" s="47"/>
      <c r="H96" s="415"/>
    </row>
    <row r="97" spans="1:8" ht="18" customHeight="1">
      <c r="A97" s="85"/>
      <c r="B97" s="157">
        <v>3026</v>
      </c>
      <c r="C97" s="158">
        <v>1010202</v>
      </c>
      <c r="D97" s="164" t="s">
        <v>431</v>
      </c>
      <c r="E97" s="607">
        <v>3000</v>
      </c>
      <c r="F97" s="47"/>
      <c r="H97" s="415"/>
    </row>
    <row r="98" spans="1:8" ht="18" customHeight="1">
      <c r="A98" s="85">
        <v>1895</v>
      </c>
      <c r="B98" s="163">
        <v>3027</v>
      </c>
      <c r="C98" s="158">
        <v>1010202</v>
      </c>
      <c r="D98" s="159" t="s">
        <v>1218</v>
      </c>
      <c r="E98" s="607">
        <v>14080</v>
      </c>
      <c r="F98" s="47"/>
      <c r="H98" s="415"/>
    </row>
    <row r="99" spans="1:8" ht="18" customHeight="1">
      <c r="A99" s="81"/>
      <c r="B99" s="158">
        <v>3029</v>
      </c>
      <c r="C99" s="158">
        <v>1010202</v>
      </c>
      <c r="D99" s="159" t="s">
        <v>440</v>
      </c>
      <c r="E99" s="607">
        <v>1000</v>
      </c>
      <c r="F99" s="47"/>
      <c r="H99" s="415"/>
    </row>
    <row r="100" spans="1:8" ht="18" customHeight="1">
      <c r="A100" s="81"/>
      <c r="B100" s="158">
        <v>3030</v>
      </c>
      <c r="C100" s="158">
        <v>1010202</v>
      </c>
      <c r="D100" s="159" t="s">
        <v>345</v>
      </c>
      <c r="E100" s="479"/>
      <c r="F100" s="47"/>
      <c r="H100" s="415"/>
    </row>
    <row r="101" spans="1:8" ht="18" customHeight="1">
      <c r="A101" s="81"/>
      <c r="B101" s="155">
        <v>3032</v>
      </c>
      <c r="C101" s="158">
        <v>1010202</v>
      </c>
      <c r="D101" s="164" t="s">
        <v>425</v>
      </c>
      <c r="E101" s="607">
        <v>500</v>
      </c>
      <c r="F101" s="47"/>
      <c r="H101" s="415"/>
    </row>
    <row r="102" spans="1:8" ht="18" customHeight="1">
      <c r="A102" s="81"/>
      <c r="B102" s="158">
        <v>3034</v>
      </c>
      <c r="C102" s="158">
        <v>1010202</v>
      </c>
      <c r="D102" s="159" t="s">
        <v>441</v>
      </c>
      <c r="E102" s="607">
        <v>4000</v>
      </c>
      <c r="F102" s="47"/>
      <c r="H102" s="415"/>
    </row>
    <row r="103" spans="1:8" ht="18" customHeight="1">
      <c r="A103" s="81"/>
      <c r="B103" s="158">
        <v>3037</v>
      </c>
      <c r="C103" s="158">
        <v>1010202</v>
      </c>
      <c r="D103" s="159" t="s">
        <v>442</v>
      </c>
      <c r="E103" s="607">
        <v>4000</v>
      </c>
      <c r="F103" s="47"/>
      <c r="H103" s="415"/>
    </row>
    <row r="104" spans="1:8" ht="18" customHeight="1">
      <c r="A104" s="85"/>
      <c r="B104" s="158">
        <v>3305</v>
      </c>
      <c r="C104" s="158">
        <v>1010202</v>
      </c>
      <c r="D104" s="159" t="s">
        <v>555</v>
      </c>
      <c r="E104" s="609">
        <v>10000</v>
      </c>
      <c r="F104" s="47"/>
      <c r="H104" s="415"/>
    </row>
    <row r="105" spans="1:8" ht="18" customHeight="1">
      <c r="A105" s="75"/>
      <c r="B105" s="154"/>
      <c r="C105" s="163"/>
      <c r="D105" s="173" t="s">
        <v>288</v>
      </c>
      <c r="E105" s="610">
        <f>SUM(E90:E104)</f>
        <v>97080</v>
      </c>
      <c r="F105" s="49"/>
      <c r="G105" s="4">
        <v>97080</v>
      </c>
      <c r="H105" s="415"/>
    </row>
    <row r="106" spans="1:8" ht="18" customHeight="1">
      <c r="A106" s="75"/>
      <c r="B106" s="1"/>
      <c r="C106" s="25"/>
      <c r="D106" s="7"/>
      <c r="E106" s="481"/>
      <c r="F106" s="47"/>
      <c r="H106" s="415"/>
    </row>
    <row r="107" spans="1:8" ht="18" customHeight="1">
      <c r="A107" s="75"/>
      <c r="B107" s="1"/>
      <c r="C107" s="25"/>
      <c r="D107" s="7"/>
      <c r="E107" s="476"/>
      <c r="F107" s="47"/>
      <c r="H107" s="415"/>
    </row>
    <row r="108" spans="1:8" ht="18" customHeight="1">
      <c r="A108" s="75"/>
      <c r="B108" s="1"/>
      <c r="C108" s="25"/>
      <c r="D108" s="7"/>
      <c r="E108" s="476"/>
      <c r="F108" s="47"/>
      <c r="H108" s="415"/>
    </row>
    <row r="109" spans="1:8" ht="18" customHeight="1">
      <c r="A109" s="75"/>
      <c r="B109" s="1"/>
      <c r="C109" s="25"/>
      <c r="D109" s="7"/>
      <c r="E109" s="476"/>
      <c r="F109" s="47"/>
      <c r="H109" s="415"/>
    </row>
    <row r="110" spans="1:8" ht="18" customHeight="1">
      <c r="A110" s="75"/>
      <c r="B110" s="1"/>
      <c r="C110" s="25"/>
      <c r="D110" s="7"/>
      <c r="E110" s="476"/>
      <c r="F110" s="47"/>
      <c r="H110" s="415"/>
    </row>
    <row r="111" spans="1:8" s="54" customFormat="1" ht="18" customHeight="1">
      <c r="A111" s="131" t="s">
        <v>897</v>
      </c>
      <c r="C111" s="25"/>
      <c r="D111" s="55"/>
      <c r="E111" s="476"/>
      <c r="F111" s="49"/>
      <c r="G111" s="463"/>
      <c r="H111" s="417"/>
    </row>
    <row r="112" spans="1:8" ht="18" customHeight="1">
      <c r="A112" s="21"/>
      <c r="B112" s="3" t="s">
        <v>371</v>
      </c>
      <c r="C112" s="23" t="s">
        <v>372</v>
      </c>
      <c r="D112" s="55"/>
      <c r="E112" s="476"/>
      <c r="F112" s="47"/>
      <c r="H112" s="415"/>
    </row>
    <row r="113" spans="1:8" ht="18" customHeight="1">
      <c r="A113" s="85">
        <v>53280</v>
      </c>
      <c r="B113" s="158">
        <v>56</v>
      </c>
      <c r="C113" s="158">
        <v>1010203</v>
      </c>
      <c r="D113" s="159" t="s">
        <v>50</v>
      </c>
      <c r="E113" s="609">
        <v>53280</v>
      </c>
      <c r="F113" s="47"/>
      <c r="H113" s="415"/>
    </row>
    <row r="114" spans="1:8" ht="18" customHeight="1">
      <c r="A114" s="81"/>
      <c r="B114" s="163">
        <v>58</v>
      </c>
      <c r="C114" s="162">
        <v>1010203</v>
      </c>
      <c r="D114" s="159" t="s">
        <v>51</v>
      </c>
      <c r="E114" s="609">
        <v>3500</v>
      </c>
      <c r="F114" s="47"/>
      <c r="H114" s="415"/>
    </row>
    <row r="115" spans="1:8" ht="18" customHeight="1">
      <c r="A115" s="81">
        <v>3500</v>
      </c>
      <c r="B115" s="158">
        <v>70</v>
      </c>
      <c r="C115" s="158">
        <v>1010203</v>
      </c>
      <c r="D115" s="159" t="s">
        <v>443</v>
      </c>
      <c r="E115" s="609">
        <v>15000</v>
      </c>
      <c r="F115" s="47"/>
      <c r="H115" s="415"/>
    </row>
    <row r="116" spans="1:8" ht="18" customHeight="1">
      <c r="A116" s="81"/>
      <c r="B116" s="155">
        <v>71</v>
      </c>
      <c r="C116" s="162">
        <v>1010203</v>
      </c>
      <c r="D116" s="159" t="s">
        <v>52</v>
      </c>
      <c r="E116" s="607">
        <v>2000</v>
      </c>
      <c r="F116" s="47"/>
      <c r="H116" s="415"/>
    </row>
    <row r="117" spans="1:8" ht="18" customHeight="1">
      <c r="A117" s="81"/>
      <c r="B117" s="158">
        <v>73</v>
      </c>
      <c r="C117" s="158">
        <v>1010203</v>
      </c>
      <c r="D117" s="159" t="s">
        <v>53</v>
      </c>
      <c r="E117" s="478"/>
      <c r="F117" s="47"/>
      <c r="H117" s="415"/>
    </row>
    <row r="118" spans="1:8" ht="18" customHeight="1">
      <c r="A118" s="81">
        <v>34937</v>
      </c>
      <c r="B118" s="158" t="s">
        <v>49</v>
      </c>
      <c r="C118" s="162">
        <v>1010203</v>
      </c>
      <c r="D118" s="164" t="s">
        <v>448</v>
      </c>
      <c r="E118" s="608">
        <v>34937</v>
      </c>
      <c r="F118" s="47"/>
      <c r="H118" s="415"/>
    </row>
    <row r="119" spans="1:8" ht="18" customHeight="1">
      <c r="A119" s="85"/>
      <c r="B119" s="158" t="s">
        <v>54</v>
      </c>
      <c r="C119" s="158">
        <v>1010203</v>
      </c>
      <c r="D119" s="159" t="s">
        <v>1042</v>
      </c>
      <c r="E119" s="607">
        <v>70000</v>
      </c>
      <c r="F119" s="47"/>
      <c r="H119" s="415"/>
    </row>
    <row r="120" spans="1:8" ht="18" customHeight="1">
      <c r="A120" s="85">
        <v>70000</v>
      </c>
      <c r="B120" s="165" t="s">
        <v>55</v>
      </c>
      <c r="C120" s="162">
        <v>1010203</v>
      </c>
      <c r="D120" s="159" t="s">
        <v>889</v>
      </c>
      <c r="E120" s="607">
        <v>70000</v>
      </c>
      <c r="F120" s="47"/>
      <c r="H120" s="415"/>
    </row>
    <row r="121" spans="1:8" ht="18" customHeight="1">
      <c r="A121" s="85">
        <v>1000</v>
      </c>
      <c r="B121" s="155">
        <v>92</v>
      </c>
      <c r="C121" s="162">
        <v>1010203</v>
      </c>
      <c r="D121" s="164" t="s">
        <v>1043</v>
      </c>
      <c r="E121" s="609">
        <v>7000</v>
      </c>
      <c r="F121" s="22" t="s">
        <v>846</v>
      </c>
      <c r="H121" s="415"/>
    </row>
    <row r="122" spans="1:8" ht="18" customHeight="1">
      <c r="A122" s="81"/>
      <c r="B122" s="163">
        <v>102</v>
      </c>
      <c r="C122" s="158">
        <v>1010203</v>
      </c>
      <c r="D122" s="159" t="s">
        <v>445</v>
      </c>
      <c r="E122" s="609">
        <v>15000</v>
      </c>
      <c r="F122" s="47"/>
      <c r="H122" s="415"/>
    </row>
    <row r="123" spans="1:8" ht="18" customHeight="1">
      <c r="A123" s="81"/>
      <c r="B123" s="174" t="s">
        <v>776</v>
      </c>
      <c r="C123" s="155">
        <v>1010203</v>
      </c>
      <c r="D123" s="159" t="s">
        <v>775</v>
      </c>
      <c r="E123" s="609">
        <v>3000</v>
      </c>
      <c r="F123" s="47"/>
      <c r="H123" s="415"/>
    </row>
    <row r="124" spans="1:8" ht="18" customHeight="1">
      <c r="A124" s="81"/>
      <c r="B124" s="158">
        <v>104</v>
      </c>
      <c r="C124" s="162">
        <v>1010203</v>
      </c>
      <c r="D124" s="159" t="s">
        <v>1044</v>
      </c>
      <c r="E124" s="609">
        <v>2000</v>
      </c>
      <c r="F124" s="47"/>
      <c r="H124" s="415"/>
    </row>
    <row r="125" spans="1:8" ht="18" customHeight="1">
      <c r="A125" s="81"/>
      <c r="B125" s="163">
        <v>111</v>
      </c>
      <c r="C125" s="162">
        <v>1010203</v>
      </c>
      <c r="D125" s="159" t="s">
        <v>1045</v>
      </c>
      <c r="E125" s="607">
        <v>10000</v>
      </c>
      <c r="F125" s="47"/>
      <c r="H125" s="415"/>
    </row>
    <row r="126" spans="1:8" ht="18" customHeight="1">
      <c r="A126" s="85"/>
      <c r="B126" s="163">
        <v>112</v>
      </c>
      <c r="C126" s="158">
        <v>1010203</v>
      </c>
      <c r="D126" s="159" t="s">
        <v>56</v>
      </c>
      <c r="E126" s="607">
        <v>1000</v>
      </c>
      <c r="F126" s="47"/>
      <c r="H126" s="415"/>
    </row>
    <row r="127" spans="1:8" ht="18" customHeight="1">
      <c r="A127" s="81"/>
      <c r="B127" s="163">
        <v>138</v>
      </c>
      <c r="C127" s="158">
        <v>1010203</v>
      </c>
      <c r="D127" s="159" t="s">
        <v>57</v>
      </c>
      <c r="E127" s="607">
        <v>200000</v>
      </c>
      <c r="F127" s="47"/>
      <c r="H127" s="415"/>
    </row>
    <row r="128" spans="1:8" ht="18" customHeight="1">
      <c r="A128" s="85"/>
      <c r="B128" s="165">
        <v>344</v>
      </c>
      <c r="C128" s="158">
        <v>1010203</v>
      </c>
      <c r="D128" s="166" t="s">
        <v>58</v>
      </c>
      <c r="E128" s="607">
        <v>250000</v>
      </c>
      <c r="F128" s="47"/>
      <c r="H128" s="415"/>
    </row>
    <row r="129" spans="1:8" ht="18" customHeight="1">
      <c r="A129" s="366">
        <v>70000</v>
      </c>
      <c r="B129" s="157">
        <v>3041</v>
      </c>
      <c r="C129" s="158">
        <v>1010203</v>
      </c>
      <c r="D129" s="156" t="s">
        <v>1264</v>
      </c>
      <c r="E129" s="609">
        <v>70000</v>
      </c>
      <c r="F129" s="47"/>
      <c r="H129" s="415"/>
    </row>
    <row r="130" spans="1:8" ht="18" customHeight="1">
      <c r="A130" s="81"/>
      <c r="B130" s="154">
        <v>3044</v>
      </c>
      <c r="C130" s="158">
        <v>1010203</v>
      </c>
      <c r="D130" s="160" t="s">
        <v>444</v>
      </c>
      <c r="E130" s="607"/>
      <c r="F130" s="47"/>
      <c r="H130" s="415"/>
    </row>
    <row r="131" spans="1:8" ht="18" customHeight="1">
      <c r="A131" s="85">
        <v>42177</v>
      </c>
      <c r="B131" s="159">
        <v>3046</v>
      </c>
      <c r="C131" s="162">
        <v>1010203</v>
      </c>
      <c r="D131" s="156" t="s">
        <v>152</v>
      </c>
      <c r="E131" s="609">
        <v>64000</v>
      </c>
      <c r="F131" s="47"/>
      <c r="H131" s="415"/>
    </row>
    <row r="132" spans="1:8" ht="18" customHeight="1">
      <c r="A132" s="85"/>
      <c r="B132" s="163">
        <v>3048</v>
      </c>
      <c r="C132" s="162">
        <v>1010203</v>
      </c>
      <c r="D132" s="159" t="s">
        <v>513</v>
      </c>
      <c r="E132" s="607">
        <v>25000</v>
      </c>
      <c r="F132" s="47"/>
      <c r="G132" s="2" t="s">
        <v>1020</v>
      </c>
      <c r="H132" s="415"/>
    </row>
    <row r="133" spans="1:8" ht="18" customHeight="1">
      <c r="A133" s="85">
        <v>500</v>
      </c>
      <c r="B133" s="163">
        <v>3049</v>
      </c>
      <c r="C133" s="158">
        <v>1010203</v>
      </c>
      <c r="D133" s="159" t="s">
        <v>446</v>
      </c>
      <c r="E133" s="607">
        <v>2000</v>
      </c>
      <c r="F133" s="47"/>
      <c r="H133" s="415"/>
    </row>
    <row r="134" spans="1:8" ht="18" customHeight="1">
      <c r="A134" s="85">
        <v>250</v>
      </c>
      <c r="B134" s="163">
        <v>3050</v>
      </c>
      <c r="C134" s="162">
        <v>1010203</v>
      </c>
      <c r="D134" s="159" t="s">
        <v>510</v>
      </c>
      <c r="E134" s="607">
        <v>2000</v>
      </c>
      <c r="F134" s="47"/>
      <c r="H134" s="415"/>
    </row>
    <row r="135" spans="1:8" ht="18" customHeight="1">
      <c r="A135" s="85"/>
      <c r="B135" s="163">
        <v>3051</v>
      </c>
      <c r="C135" s="158">
        <v>1010203</v>
      </c>
      <c r="D135" s="159" t="s">
        <v>447</v>
      </c>
      <c r="E135" s="607">
        <v>2000</v>
      </c>
      <c r="F135" s="47"/>
      <c r="H135" s="415"/>
    </row>
    <row r="136" spans="1:8" ht="18" customHeight="1">
      <c r="A136" s="81"/>
      <c r="B136" s="163">
        <v>3052</v>
      </c>
      <c r="C136" s="155">
        <v>1010203</v>
      </c>
      <c r="D136" s="159" t="s">
        <v>1044</v>
      </c>
      <c r="E136" s="479"/>
      <c r="F136" s="47"/>
      <c r="H136" s="415"/>
    </row>
    <row r="137" spans="1:8" ht="18" customHeight="1">
      <c r="A137" s="81">
        <v>218</v>
      </c>
      <c r="B137" s="158">
        <v>3055</v>
      </c>
      <c r="C137" s="162">
        <v>1010203</v>
      </c>
      <c r="D137" s="159" t="s">
        <v>471</v>
      </c>
      <c r="E137" s="607">
        <v>4000</v>
      </c>
      <c r="F137" s="47"/>
      <c r="H137" s="415"/>
    </row>
    <row r="138" spans="1:8" ht="18" customHeight="1">
      <c r="A138" s="81"/>
      <c r="B138" s="163">
        <v>3056</v>
      </c>
      <c r="C138" s="158">
        <v>1010203</v>
      </c>
      <c r="D138" s="159" t="s">
        <v>346</v>
      </c>
      <c r="E138" s="479"/>
      <c r="F138" s="47"/>
      <c r="H138" s="415"/>
    </row>
    <row r="139" spans="1:8" ht="18" customHeight="1">
      <c r="A139" s="81"/>
      <c r="B139" s="163">
        <v>3057</v>
      </c>
      <c r="C139" s="158">
        <v>1010203</v>
      </c>
      <c r="D139" s="159" t="s">
        <v>347</v>
      </c>
      <c r="E139" s="479"/>
      <c r="F139" s="47"/>
      <c r="H139" s="415"/>
    </row>
    <row r="140" spans="1:8" ht="18" customHeight="1">
      <c r="A140" s="85">
        <v>947</v>
      </c>
      <c r="B140" s="163">
        <v>3058</v>
      </c>
      <c r="C140" s="158">
        <v>1010203</v>
      </c>
      <c r="D140" s="157" t="s">
        <v>509</v>
      </c>
      <c r="E140" s="609">
        <v>1500</v>
      </c>
      <c r="F140" s="47"/>
      <c r="H140" s="415"/>
    </row>
    <row r="141" spans="1:8" ht="18" customHeight="1">
      <c r="A141" s="153">
        <v>500</v>
      </c>
      <c r="B141" s="158">
        <v>3059</v>
      </c>
      <c r="C141" s="162">
        <v>1010203</v>
      </c>
      <c r="D141" s="159" t="s">
        <v>1061</v>
      </c>
      <c r="E141" s="609">
        <v>2000</v>
      </c>
      <c r="F141" s="47"/>
      <c r="H141" s="415"/>
    </row>
    <row r="142" spans="1:8" ht="18" customHeight="1">
      <c r="A142" s="85"/>
      <c r="B142" s="163">
        <v>3330</v>
      </c>
      <c r="C142" s="162">
        <v>1010203</v>
      </c>
      <c r="D142" s="159" t="s">
        <v>113</v>
      </c>
      <c r="E142" s="478"/>
      <c r="F142" s="47"/>
      <c r="H142" s="415"/>
    </row>
    <row r="143" spans="1:8" ht="18" customHeight="1">
      <c r="A143" s="85">
        <v>2500</v>
      </c>
      <c r="B143" s="158">
        <v>3340</v>
      </c>
      <c r="C143" s="158">
        <v>1010203</v>
      </c>
      <c r="D143" s="159" t="s">
        <v>553</v>
      </c>
      <c r="E143" s="609">
        <v>4263</v>
      </c>
      <c r="F143" s="47"/>
      <c r="H143" s="415"/>
    </row>
    <row r="144" spans="1:8" ht="18" customHeight="1">
      <c r="A144" s="85"/>
      <c r="B144" s="163"/>
      <c r="C144" s="155"/>
      <c r="D144" s="159" t="s">
        <v>511</v>
      </c>
      <c r="E144" s="478"/>
      <c r="F144" s="47"/>
      <c r="H144" s="415"/>
    </row>
    <row r="145" spans="1:8" ht="18" customHeight="1">
      <c r="A145" s="75"/>
      <c r="B145" s="12"/>
      <c r="C145" s="26"/>
      <c r="D145" s="14" t="s">
        <v>288</v>
      </c>
      <c r="E145" s="610">
        <f>SUM(E113:E144)</f>
        <v>913480</v>
      </c>
      <c r="G145" s="4">
        <v>913480</v>
      </c>
      <c r="H145" s="415"/>
    </row>
    <row r="146" spans="1:8" ht="18" customHeight="1">
      <c r="A146" s="75"/>
      <c r="B146" s="6"/>
      <c r="C146" s="25"/>
      <c r="D146" s="7"/>
      <c r="E146" s="480"/>
      <c r="F146" s="47"/>
      <c r="H146" s="415"/>
    </row>
    <row r="147" spans="1:8" ht="18" customHeight="1">
      <c r="A147" s="80" t="s">
        <v>900</v>
      </c>
      <c r="B147" s="54"/>
      <c r="C147" s="49"/>
      <c r="D147" s="54"/>
      <c r="E147" s="476"/>
      <c r="F147" s="47"/>
      <c r="H147" s="415"/>
    </row>
    <row r="148" spans="1:8" ht="18" customHeight="1">
      <c r="A148" s="21"/>
      <c r="B148" s="3" t="s">
        <v>371</v>
      </c>
      <c r="C148" s="23" t="s">
        <v>372</v>
      </c>
      <c r="D148" s="54"/>
      <c r="E148" s="476"/>
      <c r="F148" s="47"/>
      <c r="H148" s="415"/>
    </row>
    <row r="149" spans="1:8" s="1" customFormat="1" ht="18" customHeight="1">
      <c r="A149" s="85">
        <v>221616</v>
      </c>
      <c r="B149" s="165">
        <v>80</v>
      </c>
      <c r="C149" s="165">
        <v>1010204</v>
      </c>
      <c r="D149" s="166" t="s">
        <v>94</v>
      </c>
      <c r="E149" s="81">
        <v>221616</v>
      </c>
      <c r="F149" s="22"/>
      <c r="G149" s="458"/>
      <c r="H149" s="415"/>
    </row>
    <row r="150" spans="1:8" s="1" customFormat="1" ht="19.5" customHeight="1">
      <c r="A150" s="85">
        <v>5768</v>
      </c>
      <c r="B150" s="158">
        <v>3060</v>
      </c>
      <c r="C150" s="165">
        <v>1010204</v>
      </c>
      <c r="D150" s="159" t="s">
        <v>1316</v>
      </c>
      <c r="E150" s="609">
        <v>12065</v>
      </c>
      <c r="F150" s="47"/>
      <c r="G150" s="458"/>
      <c r="H150" s="415"/>
    </row>
    <row r="151" spans="1:8" s="1" customFormat="1" ht="19.5" customHeight="1">
      <c r="A151" s="85"/>
      <c r="B151" s="155"/>
      <c r="C151" s="165"/>
      <c r="D151" s="159" t="s">
        <v>512</v>
      </c>
      <c r="E151" s="477"/>
      <c r="F151" s="47"/>
      <c r="G151" s="458"/>
      <c r="H151" s="415"/>
    </row>
    <row r="152" spans="1:8" s="1" customFormat="1" ht="18" customHeight="1">
      <c r="A152" s="81"/>
      <c r="B152" s="155">
        <v>3061</v>
      </c>
      <c r="C152" s="165">
        <v>1010204</v>
      </c>
      <c r="D152" s="159" t="s">
        <v>71</v>
      </c>
      <c r="E152" s="614"/>
      <c r="F152" s="47"/>
      <c r="G152" s="458"/>
      <c r="H152" s="415"/>
    </row>
    <row r="153" spans="4:8" ht="18" customHeight="1">
      <c r="D153" s="14" t="s">
        <v>288</v>
      </c>
      <c r="E153" s="21">
        <f>SUM(E149:E152)</f>
        <v>233681</v>
      </c>
      <c r="F153" s="47"/>
      <c r="G153" s="4">
        <v>233681</v>
      </c>
      <c r="H153" s="415"/>
    </row>
    <row r="154" spans="1:8" ht="18" customHeight="1">
      <c r="A154" s="77" t="s">
        <v>911</v>
      </c>
      <c r="D154" s="7"/>
      <c r="F154" s="47"/>
      <c r="H154" s="415"/>
    </row>
    <row r="155" spans="4:8" ht="18" customHeight="1">
      <c r="D155" s="7"/>
      <c r="F155" s="47"/>
      <c r="H155" s="415"/>
    </row>
    <row r="156" spans="1:8" ht="18" customHeight="1">
      <c r="A156" s="21" t="s">
        <v>898</v>
      </c>
      <c r="F156" s="47"/>
      <c r="H156" s="415"/>
    </row>
    <row r="157" spans="1:8" ht="18" customHeight="1">
      <c r="A157" s="21"/>
      <c r="B157" s="3" t="s">
        <v>371</v>
      </c>
      <c r="C157" s="23" t="s">
        <v>372</v>
      </c>
      <c r="F157" s="47"/>
      <c r="H157" s="415"/>
    </row>
    <row r="158" spans="1:8" s="1" customFormat="1" ht="18" customHeight="1">
      <c r="A158" s="85"/>
      <c r="B158" s="165">
        <v>100</v>
      </c>
      <c r="C158" s="165">
        <v>1010205</v>
      </c>
      <c r="D158" s="166" t="s">
        <v>1301</v>
      </c>
      <c r="E158" s="608">
        <v>5000</v>
      </c>
      <c r="F158" s="47"/>
      <c r="G158" s="458"/>
      <c r="H158" s="415"/>
    </row>
    <row r="159" spans="1:8" s="1" customFormat="1" ht="18" customHeight="1">
      <c r="A159" s="81"/>
      <c r="B159" s="163">
        <v>120</v>
      </c>
      <c r="C159" s="155">
        <v>1010205</v>
      </c>
      <c r="D159" s="159" t="s">
        <v>1300</v>
      </c>
      <c r="E159" s="609">
        <v>5400</v>
      </c>
      <c r="F159" s="47"/>
      <c r="G159" s="458"/>
      <c r="H159" s="415"/>
    </row>
    <row r="160" spans="1:8" s="1" customFormat="1" ht="18" customHeight="1">
      <c r="A160" s="81">
        <v>5764</v>
      </c>
      <c r="B160" s="163">
        <v>2502</v>
      </c>
      <c r="C160" s="155">
        <v>1010205</v>
      </c>
      <c r="D160" s="159" t="s">
        <v>1237</v>
      </c>
      <c r="E160" s="609">
        <v>5764</v>
      </c>
      <c r="F160" s="47"/>
      <c r="G160" s="458"/>
      <c r="H160" s="415"/>
    </row>
    <row r="161" spans="1:8" s="1" customFormat="1" ht="18" customHeight="1">
      <c r="A161" s="85"/>
      <c r="B161" s="163">
        <v>2432</v>
      </c>
      <c r="C161" s="165">
        <v>1010205</v>
      </c>
      <c r="D161" s="159" t="s">
        <v>774</v>
      </c>
      <c r="E161" s="478"/>
      <c r="F161" s="47"/>
      <c r="G161" s="458"/>
      <c r="H161" s="415"/>
    </row>
    <row r="162" spans="1:8" s="1" customFormat="1" ht="18" customHeight="1">
      <c r="A162" s="81"/>
      <c r="B162" s="163">
        <v>3062</v>
      </c>
      <c r="C162" s="158">
        <v>1010205</v>
      </c>
      <c r="D162" s="164" t="s">
        <v>1302</v>
      </c>
      <c r="E162" s="607">
        <v>18000</v>
      </c>
      <c r="F162" s="47"/>
      <c r="G162" s="458"/>
      <c r="H162" s="415"/>
    </row>
    <row r="163" spans="1:8" s="154" customFormat="1" ht="18" customHeight="1">
      <c r="A163" s="175"/>
      <c r="B163" s="157"/>
      <c r="C163" s="162"/>
      <c r="D163" s="168" t="s">
        <v>288</v>
      </c>
      <c r="E163" s="610">
        <f>SUM(E158:E162)</f>
        <v>34164</v>
      </c>
      <c r="F163" s="162"/>
      <c r="G163" s="80">
        <v>34164</v>
      </c>
      <c r="H163" s="312"/>
    </row>
    <row r="164" spans="1:8" s="1" customFormat="1" ht="18" customHeight="1">
      <c r="A164" s="75"/>
      <c r="B164" s="6"/>
      <c r="C164" s="22"/>
      <c r="D164" s="7"/>
      <c r="E164" s="476"/>
      <c r="F164" s="47"/>
      <c r="G164" s="458"/>
      <c r="H164" s="415"/>
    </row>
    <row r="165" spans="1:8" s="1" customFormat="1" ht="18" customHeight="1">
      <c r="A165" s="4" t="s">
        <v>1307</v>
      </c>
      <c r="B165" s="6"/>
      <c r="C165" s="22"/>
      <c r="D165" s="7"/>
      <c r="E165" s="476"/>
      <c r="F165" s="47"/>
      <c r="G165" s="458"/>
      <c r="H165" s="415"/>
    </row>
    <row r="166" spans="1:8" s="1" customFormat="1" ht="18" customHeight="1">
      <c r="A166" s="75"/>
      <c r="B166" s="6">
        <v>3064</v>
      </c>
      <c r="C166" s="22">
        <v>1010206</v>
      </c>
      <c r="D166" s="327" t="s">
        <v>733</v>
      </c>
      <c r="E166" s="608">
        <v>802.33</v>
      </c>
      <c r="F166" s="22"/>
      <c r="G166" s="4"/>
      <c r="H166" s="415"/>
    </row>
    <row r="167" spans="1:8" s="24" customFormat="1" ht="18" customHeight="1">
      <c r="A167" s="79"/>
      <c r="B167" s="57"/>
      <c r="D167" s="168" t="s">
        <v>288</v>
      </c>
      <c r="E167" s="651">
        <f>SUM(E166)</f>
        <v>802.33</v>
      </c>
      <c r="F167" s="22"/>
      <c r="G167" s="652">
        <v>802.33</v>
      </c>
      <c r="H167" s="422"/>
    </row>
    <row r="168" spans="1:8" s="1" customFormat="1" ht="18" customHeight="1">
      <c r="A168" s="21" t="s">
        <v>899</v>
      </c>
      <c r="C168" s="22"/>
      <c r="E168" s="475"/>
      <c r="F168" s="47"/>
      <c r="G168" s="458"/>
      <c r="H168" s="415"/>
    </row>
    <row r="169" spans="1:8" s="1" customFormat="1" ht="18" customHeight="1">
      <c r="A169" s="21"/>
      <c r="B169" s="3" t="s">
        <v>371</v>
      </c>
      <c r="C169" s="23" t="s">
        <v>372</v>
      </c>
      <c r="E169" s="475"/>
      <c r="F169" s="47"/>
      <c r="G169" s="458"/>
      <c r="H169" s="415"/>
    </row>
    <row r="170" spans="1:8" s="1" customFormat="1" ht="18" customHeight="1">
      <c r="A170" s="85"/>
      <c r="B170" s="162">
        <v>129</v>
      </c>
      <c r="C170" s="165">
        <v>1010207</v>
      </c>
      <c r="D170" s="166" t="s">
        <v>1303</v>
      </c>
      <c r="E170" s="614">
        <v>29950</v>
      </c>
      <c r="F170" s="47"/>
      <c r="G170" s="458"/>
      <c r="H170" s="415"/>
    </row>
    <row r="171" spans="1:8" s="1" customFormat="1" ht="18" customHeight="1">
      <c r="A171" s="81"/>
      <c r="B171" s="158">
        <v>130</v>
      </c>
      <c r="C171" s="165">
        <v>1010207</v>
      </c>
      <c r="D171" s="166" t="s">
        <v>1311</v>
      </c>
      <c r="E171" s="478">
        <v>50226.14</v>
      </c>
      <c r="F171" s="47"/>
      <c r="G171" s="458"/>
      <c r="H171" s="415"/>
    </row>
    <row r="172" spans="1:8" s="1" customFormat="1" ht="18" customHeight="1">
      <c r="A172" s="81"/>
      <c r="B172" s="163">
        <v>131</v>
      </c>
      <c r="C172" s="165">
        <v>1010207</v>
      </c>
      <c r="D172" s="164" t="s">
        <v>1141</v>
      </c>
      <c r="E172" s="609">
        <v>10736.91</v>
      </c>
      <c r="F172" s="47"/>
      <c r="G172" s="458"/>
      <c r="H172" s="415"/>
    </row>
    <row r="173" spans="1:8" s="1" customFormat="1" ht="18" customHeight="1">
      <c r="A173" s="81"/>
      <c r="B173" s="163">
        <v>3367</v>
      </c>
      <c r="C173" s="165">
        <v>1010207</v>
      </c>
      <c r="D173" s="164" t="s">
        <v>223</v>
      </c>
      <c r="E173" s="476">
        <v>2711.99</v>
      </c>
      <c r="F173" s="47"/>
      <c r="G173" s="458"/>
      <c r="H173" s="415"/>
    </row>
    <row r="174" spans="1:8" s="1" customFormat="1" ht="18" customHeight="1">
      <c r="A174" s="81"/>
      <c r="B174" s="163">
        <v>132</v>
      </c>
      <c r="C174" s="165">
        <v>1010207</v>
      </c>
      <c r="D174" s="159" t="s">
        <v>1304</v>
      </c>
      <c r="E174" s="476"/>
      <c r="F174" s="47"/>
      <c r="G174" s="458"/>
      <c r="H174" s="415"/>
    </row>
    <row r="175" spans="1:8" s="1" customFormat="1" ht="18" customHeight="1">
      <c r="A175" s="81"/>
      <c r="B175" s="158">
        <v>3068</v>
      </c>
      <c r="C175" s="165">
        <v>1010207</v>
      </c>
      <c r="D175" s="166" t="s">
        <v>1305</v>
      </c>
      <c r="E175" s="476"/>
      <c r="F175" s="47"/>
      <c r="G175" s="458"/>
      <c r="H175" s="415"/>
    </row>
    <row r="176" spans="1:8" s="1" customFormat="1" ht="18" customHeight="1">
      <c r="A176" s="81"/>
      <c r="B176" s="163">
        <v>3069</v>
      </c>
      <c r="C176" s="165">
        <v>1010207</v>
      </c>
      <c r="D176" s="157" t="s">
        <v>1047</v>
      </c>
      <c r="E176" s="478"/>
      <c r="F176" s="47"/>
      <c r="G176" s="458"/>
      <c r="H176" s="415"/>
    </row>
    <row r="177" spans="1:8" s="1" customFormat="1" ht="18" customHeight="1">
      <c r="A177" s="81"/>
      <c r="B177" s="163">
        <v>3070</v>
      </c>
      <c r="C177" s="165">
        <v>1010207</v>
      </c>
      <c r="D177" s="157" t="s">
        <v>1306</v>
      </c>
      <c r="E177" s="608">
        <v>2450</v>
      </c>
      <c r="F177" s="47"/>
      <c r="G177" s="458"/>
      <c r="H177" s="415"/>
    </row>
    <row r="178" spans="1:8" s="1" customFormat="1" ht="18" customHeight="1">
      <c r="A178" s="81"/>
      <c r="B178" s="163">
        <v>3071</v>
      </c>
      <c r="C178" s="165">
        <v>1010207</v>
      </c>
      <c r="D178" s="157" t="s">
        <v>1312</v>
      </c>
      <c r="E178" s="609">
        <v>4529</v>
      </c>
      <c r="F178" s="47"/>
      <c r="G178" s="458"/>
      <c r="H178" s="415"/>
    </row>
    <row r="179" spans="1:8" s="1" customFormat="1" ht="18" customHeight="1">
      <c r="A179" s="85">
        <v>100</v>
      </c>
      <c r="B179" s="163">
        <v>3072</v>
      </c>
      <c r="C179" s="165">
        <v>1010207</v>
      </c>
      <c r="D179" s="157" t="s">
        <v>1309</v>
      </c>
      <c r="E179" s="608">
        <v>100</v>
      </c>
      <c r="F179" s="47"/>
      <c r="G179" s="458"/>
      <c r="H179" s="415"/>
    </row>
    <row r="180" spans="1:8" s="1" customFormat="1" ht="18" customHeight="1">
      <c r="A180" s="81"/>
      <c r="B180" s="163">
        <v>3073</v>
      </c>
      <c r="C180" s="165">
        <v>1010207</v>
      </c>
      <c r="D180" s="157" t="s">
        <v>1310</v>
      </c>
      <c r="E180" s="609">
        <v>1000</v>
      </c>
      <c r="F180" s="47"/>
      <c r="G180" s="458"/>
      <c r="H180" s="415"/>
    </row>
    <row r="181" spans="1:8" s="1" customFormat="1" ht="18" customHeight="1">
      <c r="A181" s="81"/>
      <c r="B181" s="163">
        <v>3342</v>
      </c>
      <c r="C181" s="155">
        <v>1010207</v>
      </c>
      <c r="D181" s="157" t="s">
        <v>883</v>
      </c>
      <c r="E181" s="607">
        <v>1000</v>
      </c>
      <c r="F181" s="47"/>
      <c r="G181" s="458"/>
      <c r="H181" s="415"/>
    </row>
    <row r="182" spans="1:8" s="1" customFormat="1" ht="18" customHeight="1">
      <c r="A182" s="81"/>
      <c r="B182" s="163"/>
      <c r="C182" s="155"/>
      <c r="D182" s="157"/>
      <c r="E182" s="479"/>
      <c r="F182" s="47"/>
      <c r="G182" s="458"/>
      <c r="H182" s="415"/>
    </row>
    <row r="183" spans="1:8" s="1" customFormat="1" ht="18" customHeight="1">
      <c r="A183" s="75"/>
      <c r="B183" s="157"/>
      <c r="C183" s="163"/>
      <c r="D183" s="168" t="s">
        <v>288</v>
      </c>
      <c r="E183" s="493">
        <f>SUM(E170:E182)</f>
        <v>102704.04000000001</v>
      </c>
      <c r="F183" s="47"/>
      <c r="G183" s="458">
        <v>98145.04</v>
      </c>
      <c r="H183" s="415"/>
    </row>
    <row r="184" spans="1:8" ht="18" customHeight="1">
      <c r="A184" s="80" t="s">
        <v>901</v>
      </c>
      <c r="C184" s="49"/>
      <c r="D184" s="54"/>
      <c r="E184" s="476"/>
      <c r="F184" s="47"/>
      <c r="H184" s="415"/>
    </row>
    <row r="185" spans="1:8" ht="18" customHeight="1">
      <c r="A185" s="21"/>
      <c r="B185" s="3" t="s">
        <v>371</v>
      </c>
      <c r="C185" s="23" t="s">
        <v>372</v>
      </c>
      <c r="D185" s="54"/>
      <c r="E185" s="476"/>
      <c r="F185" s="47"/>
      <c r="H185" s="415"/>
    </row>
    <row r="186" spans="1:8" s="1" customFormat="1" ht="18" customHeight="1">
      <c r="A186" s="75"/>
      <c r="B186" s="162">
        <v>139</v>
      </c>
      <c r="C186" s="165">
        <v>1010208</v>
      </c>
      <c r="D186" s="166" t="s">
        <v>95</v>
      </c>
      <c r="E186" s="477"/>
      <c r="F186" s="47"/>
      <c r="G186" s="458"/>
      <c r="H186" s="415"/>
    </row>
    <row r="187" spans="1:8" s="1" customFormat="1" ht="18" customHeight="1">
      <c r="A187" s="75"/>
      <c r="B187" s="163">
        <v>3074</v>
      </c>
      <c r="C187" s="165">
        <v>1010208</v>
      </c>
      <c r="D187" s="164" t="s">
        <v>1313</v>
      </c>
      <c r="E187" s="476"/>
      <c r="F187" s="47"/>
      <c r="G187" s="458"/>
      <c r="H187" s="415"/>
    </row>
    <row r="188" spans="1:8" s="1" customFormat="1" ht="18" customHeight="1">
      <c r="A188" s="75"/>
      <c r="B188" s="158">
        <v>3075</v>
      </c>
      <c r="C188" s="165">
        <v>1010208</v>
      </c>
      <c r="D188" s="157" t="s">
        <v>1314</v>
      </c>
      <c r="E188" s="478"/>
      <c r="F188" s="47"/>
      <c r="G188" s="458"/>
      <c r="H188" s="415"/>
    </row>
    <row r="189" spans="1:8" s="1" customFormat="1" ht="18" customHeight="1">
      <c r="A189" s="75"/>
      <c r="B189" s="157"/>
      <c r="C189" s="163"/>
      <c r="D189" s="168" t="s">
        <v>288</v>
      </c>
      <c r="E189" s="493">
        <f>SUM(E186:E188)</f>
        <v>0</v>
      </c>
      <c r="F189" s="47"/>
      <c r="G189" s="458"/>
      <c r="H189" s="415"/>
    </row>
    <row r="190" spans="1:8" s="1" customFormat="1" ht="18" customHeight="1">
      <c r="A190" s="75"/>
      <c r="B190" s="164"/>
      <c r="C190" s="155"/>
      <c r="D190" s="173"/>
      <c r="E190" s="480"/>
      <c r="F190" s="47"/>
      <c r="G190" s="458"/>
      <c r="H190" s="415"/>
    </row>
    <row r="191" spans="1:8" s="1" customFormat="1" ht="18" customHeight="1">
      <c r="A191" s="75"/>
      <c r="B191" s="164"/>
      <c r="C191" s="155"/>
      <c r="D191" s="680" t="s">
        <v>476</v>
      </c>
      <c r="E191" s="502"/>
      <c r="F191" s="46"/>
      <c r="G191" s="458">
        <f>SUM(G86:G190)</f>
        <v>2781286.04</v>
      </c>
      <c r="H191" s="415"/>
    </row>
    <row r="192" spans="1:8" s="1" customFormat="1" ht="18" customHeight="1">
      <c r="A192" s="75"/>
      <c r="B192" s="6"/>
      <c r="C192" s="25"/>
      <c r="D192" s="7"/>
      <c r="E192" s="476"/>
      <c r="F192" s="46"/>
      <c r="G192" s="459"/>
      <c r="H192" s="415"/>
    </row>
    <row r="193" spans="1:8" s="1" customFormat="1" ht="18" customHeight="1">
      <c r="A193" s="80" t="s">
        <v>910</v>
      </c>
      <c r="B193" s="176"/>
      <c r="C193" s="177"/>
      <c r="D193" s="173"/>
      <c r="E193" s="476"/>
      <c r="F193" s="47"/>
      <c r="G193" s="458"/>
      <c r="H193" s="415"/>
    </row>
    <row r="194" spans="1:8" s="1" customFormat="1" ht="18" customHeight="1">
      <c r="A194" s="80" t="s">
        <v>594</v>
      </c>
      <c r="B194" s="20"/>
      <c r="C194" s="152"/>
      <c r="D194" s="20"/>
      <c r="E194" s="475"/>
      <c r="F194" s="47"/>
      <c r="G194" s="458"/>
      <c r="H194" s="415"/>
    </row>
    <row r="195" spans="1:8" s="1" customFormat="1" ht="18" customHeight="1">
      <c r="A195" s="80" t="s">
        <v>598</v>
      </c>
      <c r="B195" s="20"/>
      <c r="C195" s="152"/>
      <c r="D195" s="20"/>
      <c r="E195" s="475"/>
      <c r="F195" s="47"/>
      <c r="G195" s="458"/>
      <c r="H195" s="415"/>
    </row>
    <row r="196" spans="1:8" ht="18" customHeight="1">
      <c r="A196" s="80" t="s">
        <v>895</v>
      </c>
      <c r="B196" s="178"/>
      <c r="C196" s="179"/>
      <c r="D196" s="178"/>
      <c r="F196" s="47"/>
      <c r="H196" s="415"/>
    </row>
    <row r="197" spans="1:8" s="1" customFormat="1" ht="18" customHeight="1">
      <c r="A197" s="75"/>
      <c r="B197" s="3" t="s">
        <v>371</v>
      </c>
      <c r="C197" s="23" t="s">
        <v>372</v>
      </c>
      <c r="E197" s="475"/>
      <c r="F197" s="47"/>
      <c r="G197" s="458"/>
      <c r="H197" s="415"/>
    </row>
    <row r="198" spans="1:8" s="1" customFormat="1" ht="18" customHeight="1">
      <c r="A198" s="120"/>
      <c r="B198" s="162" t="s">
        <v>96</v>
      </c>
      <c r="C198" s="165">
        <v>1010301</v>
      </c>
      <c r="D198" s="166" t="s">
        <v>98</v>
      </c>
      <c r="E198" s="614">
        <v>203025.58</v>
      </c>
      <c r="F198" s="47"/>
      <c r="G198" s="458"/>
      <c r="H198" s="415"/>
    </row>
    <row r="199" spans="1:8" s="1" customFormat="1" ht="18" customHeight="1">
      <c r="A199" s="120"/>
      <c r="B199" s="158" t="s">
        <v>97</v>
      </c>
      <c r="C199" s="165">
        <v>1010301</v>
      </c>
      <c r="D199" s="159" t="s">
        <v>99</v>
      </c>
      <c r="E199" s="609">
        <v>53724.82</v>
      </c>
      <c r="F199" s="47"/>
      <c r="G199" s="458"/>
      <c r="H199" s="415"/>
    </row>
    <row r="200" spans="1:8" s="1" customFormat="1" ht="18" customHeight="1">
      <c r="A200" s="75"/>
      <c r="B200" s="162"/>
      <c r="C200" s="163"/>
      <c r="D200" s="60" t="s">
        <v>288</v>
      </c>
      <c r="E200" s="402">
        <f>SUM(E198:E199)</f>
        <v>256750.4</v>
      </c>
      <c r="F200" s="47"/>
      <c r="G200" s="4">
        <v>256750.38</v>
      </c>
      <c r="H200" s="415"/>
    </row>
    <row r="201" spans="2:8" ht="18" customHeight="1">
      <c r="B201" s="47"/>
      <c r="C201" s="49"/>
      <c r="D201" s="58"/>
      <c r="E201" s="476"/>
      <c r="F201" s="47"/>
      <c r="H201" s="415"/>
    </row>
    <row r="202" spans="1:8" ht="18" customHeight="1">
      <c r="A202" s="80" t="s">
        <v>896</v>
      </c>
      <c r="B202" s="46"/>
      <c r="F202" s="47"/>
      <c r="H202" s="415"/>
    </row>
    <row r="203" spans="1:8" ht="18" customHeight="1">
      <c r="A203" s="21"/>
      <c r="B203" s="3" t="s">
        <v>371</v>
      </c>
      <c r="C203" s="23" t="s">
        <v>372</v>
      </c>
      <c r="F203" s="47"/>
      <c r="H203" s="415"/>
    </row>
    <row r="204" spans="1:8" s="1" customFormat="1" ht="18" customHeight="1">
      <c r="A204" s="85">
        <v>250</v>
      </c>
      <c r="B204" s="165" t="s">
        <v>333</v>
      </c>
      <c r="C204" s="165">
        <v>1010302</v>
      </c>
      <c r="D204" s="166" t="s">
        <v>100</v>
      </c>
      <c r="E204" s="608">
        <v>4500</v>
      </c>
      <c r="F204" s="47"/>
      <c r="G204" s="458"/>
      <c r="H204" s="415"/>
    </row>
    <row r="205" spans="1:8" s="1" customFormat="1" ht="18" customHeight="1">
      <c r="A205" s="75"/>
      <c r="B205" s="23"/>
      <c r="C205" s="162"/>
      <c r="D205" s="60" t="s">
        <v>288</v>
      </c>
      <c r="E205" s="610">
        <f>SUM(E204)</f>
        <v>4500</v>
      </c>
      <c r="F205" s="22"/>
      <c r="G205" s="4">
        <v>4500</v>
      </c>
      <c r="H205" s="415"/>
    </row>
    <row r="206" spans="1:8" s="1" customFormat="1" ht="18" customHeight="1">
      <c r="A206" s="75"/>
      <c r="B206" s="23"/>
      <c r="C206" s="22"/>
      <c r="D206" s="5"/>
      <c r="E206" s="476"/>
      <c r="F206" s="47"/>
      <c r="G206" s="458"/>
      <c r="H206" s="415"/>
    </row>
    <row r="207" spans="1:8" ht="18" customHeight="1">
      <c r="A207" s="80" t="s">
        <v>897</v>
      </c>
      <c r="B207" s="46"/>
      <c r="F207" s="47"/>
      <c r="H207" s="415"/>
    </row>
    <row r="208" spans="1:8" ht="18" customHeight="1">
      <c r="A208" s="21"/>
      <c r="B208" s="3" t="s">
        <v>371</v>
      </c>
      <c r="C208" s="31" t="s">
        <v>372</v>
      </c>
      <c r="F208" s="47"/>
      <c r="H208" s="415"/>
    </row>
    <row r="209" spans="1:8" s="1" customFormat="1" ht="18" customHeight="1">
      <c r="A209" s="85">
        <v>75</v>
      </c>
      <c r="B209" s="162">
        <v>3076</v>
      </c>
      <c r="C209" s="165">
        <v>1010303</v>
      </c>
      <c r="D209" s="154" t="s">
        <v>1315</v>
      </c>
      <c r="E209" s="81">
        <v>2000</v>
      </c>
      <c r="F209" s="47"/>
      <c r="G209" s="458"/>
      <c r="H209" s="415"/>
    </row>
    <row r="210" spans="1:8" s="1" customFormat="1" ht="18" customHeight="1">
      <c r="A210" s="75"/>
      <c r="B210" s="158">
        <v>3077</v>
      </c>
      <c r="C210" s="158">
        <v>1010303</v>
      </c>
      <c r="D210" s="159" t="s">
        <v>1318</v>
      </c>
      <c r="E210" s="609">
        <v>1000</v>
      </c>
      <c r="F210" s="47"/>
      <c r="G210" s="458"/>
      <c r="H210" s="415"/>
    </row>
    <row r="211" spans="1:8" s="1" customFormat="1" ht="18" customHeight="1">
      <c r="A211" s="75"/>
      <c r="B211" s="152"/>
      <c r="C211" s="155"/>
      <c r="D211" s="173" t="s">
        <v>288</v>
      </c>
      <c r="E211" s="610">
        <f>SUM(E209:E210)</f>
        <v>3000</v>
      </c>
      <c r="F211" s="47"/>
      <c r="G211" s="4">
        <v>3000</v>
      </c>
      <c r="H211" s="417"/>
    </row>
    <row r="212" spans="2:8" ht="18" customHeight="1">
      <c r="B212" s="46"/>
      <c r="D212" s="54"/>
      <c r="E212" s="476"/>
      <c r="F212" s="49"/>
      <c r="G212" s="463"/>
      <c r="H212" s="417"/>
    </row>
    <row r="213" spans="1:8" ht="18" customHeight="1">
      <c r="A213" s="80" t="s">
        <v>904</v>
      </c>
      <c r="B213" s="46"/>
      <c r="C213" s="49"/>
      <c r="D213" s="124"/>
      <c r="E213" s="476"/>
      <c r="F213" s="49"/>
      <c r="G213" s="463"/>
      <c r="H213" s="417"/>
    </row>
    <row r="214" spans="1:8" ht="18" customHeight="1">
      <c r="A214" s="21"/>
      <c r="B214" s="20" t="s">
        <v>371</v>
      </c>
      <c r="C214" s="152" t="s">
        <v>372</v>
      </c>
      <c r="D214" s="181"/>
      <c r="E214" s="476"/>
      <c r="F214" s="49"/>
      <c r="G214" s="463"/>
      <c r="H214" s="417"/>
    </row>
    <row r="215" spans="1:9" s="1" customFormat="1" ht="18" customHeight="1">
      <c r="A215" s="120"/>
      <c r="B215" s="162">
        <v>151</v>
      </c>
      <c r="C215" s="162">
        <v>1010307</v>
      </c>
      <c r="D215" s="166" t="s">
        <v>1317</v>
      </c>
      <c r="E215" s="608">
        <v>17151.4</v>
      </c>
      <c r="F215" s="49"/>
      <c r="G215" s="463"/>
      <c r="H215" s="417"/>
      <c r="I215" s="6"/>
    </row>
    <row r="216" spans="1:8" s="1" customFormat="1" ht="18" customHeight="1">
      <c r="A216" s="75"/>
      <c r="B216" s="157"/>
      <c r="C216" s="163"/>
      <c r="D216" s="173" t="s">
        <v>288</v>
      </c>
      <c r="E216" s="610">
        <f>SUM(E215:E215)</f>
        <v>17151.4</v>
      </c>
      <c r="F216" s="47"/>
      <c r="G216" s="4">
        <v>17151.4</v>
      </c>
      <c r="H216" s="415"/>
    </row>
    <row r="217" spans="1:8" s="1" customFormat="1" ht="18" customHeight="1">
      <c r="A217" s="75"/>
      <c r="B217" s="6"/>
      <c r="C217" s="25"/>
      <c r="D217" s="7"/>
      <c r="E217" s="608"/>
      <c r="F217" s="46"/>
      <c r="G217" s="459"/>
      <c r="H217" s="415"/>
    </row>
    <row r="218" spans="1:8" ht="18" customHeight="1">
      <c r="A218" s="80" t="s">
        <v>901</v>
      </c>
      <c r="B218" s="1"/>
      <c r="C218" s="22"/>
      <c r="D218" s="6"/>
      <c r="F218" s="47"/>
      <c r="H218" s="415"/>
    </row>
    <row r="219" spans="1:8" ht="18" customHeight="1">
      <c r="A219" s="21"/>
      <c r="B219" s="3" t="s">
        <v>371</v>
      </c>
      <c r="C219" s="23" t="s">
        <v>372</v>
      </c>
      <c r="D219" s="6"/>
      <c r="F219" s="47"/>
      <c r="H219" s="415"/>
    </row>
    <row r="220" spans="1:8" s="172" customFormat="1" ht="18" customHeight="1">
      <c r="A220" s="175"/>
      <c r="B220" s="162">
        <v>2496</v>
      </c>
      <c r="C220" s="165">
        <v>1010308</v>
      </c>
      <c r="D220" s="164" t="s">
        <v>101</v>
      </c>
      <c r="E220" s="477"/>
      <c r="F220" s="179"/>
      <c r="G220" s="184"/>
      <c r="H220" s="312"/>
    </row>
    <row r="221" spans="1:8" ht="18" customHeight="1">
      <c r="A221" s="75"/>
      <c r="B221" s="30"/>
      <c r="C221" s="25"/>
      <c r="D221" s="681" t="s">
        <v>478</v>
      </c>
      <c r="E221" s="502"/>
      <c r="F221" s="46"/>
      <c r="G221" s="458">
        <f>SUM(G198:G220)</f>
        <v>281401.78</v>
      </c>
      <c r="H221" s="415"/>
    </row>
    <row r="222" spans="1:8" ht="18" customHeight="1">
      <c r="A222" s="75"/>
      <c r="B222" s="31"/>
      <c r="C222" s="25"/>
      <c r="D222" s="6"/>
      <c r="E222" s="476"/>
      <c r="F222" s="47"/>
      <c r="H222" s="415"/>
    </row>
    <row r="223" spans="1:8" s="1" customFormat="1" ht="18" customHeight="1">
      <c r="A223" s="80" t="s">
        <v>287</v>
      </c>
      <c r="B223" s="20"/>
      <c r="C223" s="152"/>
      <c r="D223" s="80"/>
      <c r="E223" s="475"/>
      <c r="F223" s="47"/>
      <c r="G223" s="458"/>
      <c r="H223" s="415"/>
    </row>
    <row r="224" spans="1:8" s="1" customFormat="1" ht="18" customHeight="1">
      <c r="A224" s="80" t="s">
        <v>594</v>
      </c>
      <c r="B224" s="20"/>
      <c r="C224" s="152"/>
      <c r="D224" s="20"/>
      <c r="E224" s="475"/>
      <c r="F224" s="47"/>
      <c r="G224" s="458"/>
      <c r="H224" s="415"/>
    </row>
    <row r="225" spans="1:8" s="1" customFormat="1" ht="18" customHeight="1">
      <c r="A225" s="80" t="s">
        <v>600</v>
      </c>
      <c r="B225" s="20"/>
      <c r="C225" s="152"/>
      <c r="D225" s="20"/>
      <c r="E225" s="475"/>
      <c r="F225" s="47"/>
      <c r="G225" s="458"/>
      <c r="H225" s="415"/>
    </row>
    <row r="226" spans="1:8" s="1" customFormat="1" ht="18" customHeight="1">
      <c r="A226" s="80"/>
      <c r="B226" s="20"/>
      <c r="C226" s="152"/>
      <c r="D226" s="20"/>
      <c r="E226" s="475"/>
      <c r="F226" s="47"/>
      <c r="G226" s="458"/>
      <c r="H226" s="415"/>
    </row>
    <row r="227" spans="1:8" ht="18" customHeight="1">
      <c r="A227" s="80" t="s">
        <v>895</v>
      </c>
      <c r="B227" s="178"/>
      <c r="C227" s="179"/>
      <c r="D227" s="178"/>
      <c r="F227" s="47"/>
      <c r="H227" s="415"/>
    </row>
    <row r="228" spans="1:8" ht="18" customHeight="1">
      <c r="A228" s="21"/>
      <c r="B228" s="3" t="s">
        <v>371</v>
      </c>
      <c r="C228" s="23" t="s">
        <v>372</v>
      </c>
      <c r="D228" s="83"/>
      <c r="F228" s="47"/>
      <c r="H228" s="415"/>
    </row>
    <row r="229" spans="1:8" s="1" customFormat="1" ht="18" customHeight="1">
      <c r="A229" s="120"/>
      <c r="B229" s="162">
        <v>360</v>
      </c>
      <c r="C229" s="155">
        <v>1010401</v>
      </c>
      <c r="D229" s="164" t="s">
        <v>102</v>
      </c>
      <c r="E229" s="81">
        <v>62758.73</v>
      </c>
      <c r="F229" s="47"/>
      <c r="G229" s="458"/>
      <c r="H229" s="415"/>
    </row>
    <row r="230" spans="1:8" s="1" customFormat="1" ht="18" customHeight="1">
      <c r="A230" s="120"/>
      <c r="B230" s="163">
        <v>368</v>
      </c>
      <c r="C230" s="158">
        <v>1010401</v>
      </c>
      <c r="D230" s="159" t="s">
        <v>99</v>
      </c>
      <c r="E230" s="607">
        <v>16710.26</v>
      </c>
      <c r="F230" s="47"/>
      <c r="G230" s="458"/>
      <c r="H230" s="415"/>
    </row>
    <row r="231" spans="1:8" s="1" customFormat="1" ht="18" customHeight="1">
      <c r="A231" s="75"/>
      <c r="B231" s="157"/>
      <c r="C231" s="155"/>
      <c r="D231" s="173" t="s">
        <v>288</v>
      </c>
      <c r="E231" s="610">
        <f>SUM(E229:E230)</f>
        <v>79468.99</v>
      </c>
      <c r="F231" s="47"/>
      <c r="G231" s="4">
        <v>79468.99</v>
      </c>
      <c r="H231" s="415"/>
    </row>
    <row r="232" spans="1:8" ht="18" customHeight="1">
      <c r="A232" s="21" t="s">
        <v>896</v>
      </c>
      <c r="F232" s="47"/>
      <c r="H232" s="415"/>
    </row>
    <row r="233" spans="1:8" ht="18" customHeight="1">
      <c r="A233" s="21"/>
      <c r="B233" s="3" t="s">
        <v>371</v>
      </c>
      <c r="C233" s="23" t="s">
        <v>372</v>
      </c>
      <c r="F233" s="47"/>
      <c r="H233" s="415"/>
    </row>
    <row r="234" spans="1:8" s="1" customFormat="1" ht="18" customHeight="1">
      <c r="A234" s="85"/>
      <c r="B234" s="166">
        <v>3098</v>
      </c>
      <c r="C234" s="165">
        <v>1010402</v>
      </c>
      <c r="D234" s="166" t="s">
        <v>370</v>
      </c>
      <c r="E234" s="608">
        <v>2000</v>
      </c>
      <c r="F234" s="47"/>
      <c r="G234" s="458"/>
      <c r="H234" s="415"/>
    </row>
    <row r="235" spans="1:8" s="1" customFormat="1" ht="18" customHeight="1">
      <c r="A235" s="85">
        <v>175</v>
      </c>
      <c r="B235" s="164">
        <v>3099</v>
      </c>
      <c r="C235" s="165">
        <v>1010402</v>
      </c>
      <c r="D235" s="164" t="s">
        <v>1320</v>
      </c>
      <c r="E235" s="609">
        <v>700</v>
      </c>
      <c r="F235" s="47"/>
      <c r="G235" s="458"/>
      <c r="H235" s="415"/>
    </row>
    <row r="236" spans="1:8" s="1" customFormat="1" ht="18" customHeight="1">
      <c r="A236" s="75"/>
      <c r="B236" s="157"/>
      <c r="C236" s="163"/>
      <c r="D236" s="168" t="s">
        <v>288</v>
      </c>
      <c r="E236" s="610">
        <f>SUM(E234:E235)</f>
        <v>2700</v>
      </c>
      <c r="F236" s="47"/>
      <c r="G236" s="4">
        <v>2700</v>
      </c>
      <c r="H236" s="415"/>
    </row>
    <row r="237" spans="1:8" ht="18" customHeight="1">
      <c r="A237" s="21" t="s">
        <v>897</v>
      </c>
      <c r="F237" s="47"/>
      <c r="H237" s="415"/>
    </row>
    <row r="238" spans="1:8" ht="18" customHeight="1">
      <c r="A238" s="21"/>
      <c r="B238" s="3" t="s">
        <v>371</v>
      </c>
      <c r="C238" s="23" t="s">
        <v>372</v>
      </c>
      <c r="F238" s="47"/>
      <c r="H238" s="415"/>
    </row>
    <row r="239" spans="1:8" s="1" customFormat="1" ht="18" customHeight="1">
      <c r="A239" s="85">
        <v>900</v>
      </c>
      <c r="B239" s="163">
        <v>392</v>
      </c>
      <c r="C239" s="165">
        <v>1010403</v>
      </c>
      <c r="D239" s="159" t="s">
        <v>1321</v>
      </c>
      <c r="E239" s="614">
        <v>7000</v>
      </c>
      <c r="F239" s="47"/>
      <c r="G239" s="458"/>
      <c r="H239" s="415"/>
    </row>
    <row r="240" spans="1:8" s="1" customFormat="1" ht="18" customHeight="1">
      <c r="A240" s="85"/>
      <c r="B240" s="163">
        <v>393</v>
      </c>
      <c r="C240" s="165">
        <v>1010403</v>
      </c>
      <c r="D240" s="159" t="s">
        <v>103</v>
      </c>
      <c r="E240" s="614">
        <v>50000</v>
      </c>
      <c r="F240" s="47"/>
      <c r="G240" s="458"/>
      <c r="H240" s="415"/>
    </row>
    <row r="241" spans="1:8" s="1" customFormat="1" ht="18" customHeight="1">
      <c r="A241" s="85"/>
      <c r="B241" s="162">
        <v>399</v>
      </c>
      <c r="C241" s="165">
        <v>1010403</v>
      </c>
      <c r="D241" s="161" t="s">
        <v>104</v>
      </c>
      <c r="E241" s="479">
        <v>456000</v>
      </c>
      <c r="F241" s="22" t="s">
        <v>773</v>
      </c>
      <c r="G241" s="458"/>
      <c r="H241" s="415"/>
    </row>
    <row r="242" spans="1:8" s="1" customFormat="1" ht="18" customHeight="1">
      <c r="A242" s="85">
        <v>50</v>
      </c>
      <c r="B242" s="163">
        <v>3100</v>
      </c>
      <c r="C242" s="165">
        <v>1010403</v>
      </c>
      <c r="D242" s="164" t="s">
        <v>1322</v>
      </c>
      <c r="E242" s="614">
        <v>200</v>
      </c>
      <c r="F242" s="47"/>
      <c r="G242" s="458"/>
      <c r="H242" s="415"/>
    </row>
    <row r="243" spans="1:8" s="1" customFormat="1" ht="18" customHeight="1">
      <c r="A243" s="85"/>
      <c r="B243" s="163"/>
      <c r="C243" s="165"/>
      <c r="D243" s="159"/>
      <c r="E243" s="477"/>
      <c r="F243" s="47"/>
      <c r="G243" s="458"/>
      <c r="H243" s="415"/>
    </row>
    <row r="244" spans="1:8" s="1" customFormat="1" ht="18" customHeight="1">
      <c r="A244" s="85"/>
      <c r="B244" s="162"/>
      <c r="C244" s="165"/>
      <c r="D244" s="161"/>
      <c r="E244" s="479"/>
      <c r="F244" s="47"/>
      <c r="G244" s="458"/>
      <c r="H244" s="415"/>
    </row>
    <row r="245" spans="1:8" s="1" customFormat="1" ht="18" customHeight="1">
      <c r="A245" s="75"/>
      <c r="B245" s="157"/>
      <c r="C245" s="163"/>
      <c r="D245" s="168" t="s">
        <v>293</v>
      </c>
      <c r="E245" s="493">
        <f>SUM(E239:E244)</f>
        <v>513200</v>
      </c>
      <c r="F245" s="47"/>
      <c r="G245" s="458">
        <v>513200</v>
      </c>
      <c r="H245" s="415"/>
    </row>
    <row r="246" spans="1:8" s="1" customFormat="1" ht="18" customHeight="1">
      <c r="A246" s="21"/>
      <c r="B246" s="164"/>
      <c r="C246" s="155"/>
      <c r="D246" s="173"/>
      <c r="E246" s="480"/>
      <c r="F246" s="47"/>
      <c r="G246" s="458"/>
      <c r="H246" s="415"/>
    </row>
    <row r="247" spans="1:8" s="1" customFormat="1" ht="18" customHeight="1">
      <c r="A247" s="75"/>
      <c r="B247" s="164"/>
      <c r="C247" s="155"/>
      <c r="D247" s="173"/>
      <c r="E247" s="480"/>
      <c r="F247" s="47"/>
      <c r="G247" s="458"/>
      <c r="H247" s="415"/>
    </row>
    <row r="248" spans="1:8" ht="18" customHeight="1">
      <c r="A248" s="80" t="s">
        <v>904</v>
      </c>
      <c r="F248" s="47"/>
      <c r="H248" s="415"/>
    </row>
    <row r="249" spans="1:8" ht="18" customHeight="1">
      <c r="A249" s="21"/>
      <c r="B249" s="3" t="s">
        <v>371</v>
      </c>
      <c r="C249" s="23" t="s">
        <v>372</v>
      </c>
      <c r="E249" s="81">
        <v>5334.49</v>
      </c>
      <c r="G249" s="4"/>
      <c r="H249" s="415"/>
    </row>
    <row r="250" spans="1:8" ht="18" customHeight="1">
      <c r="A250" s="120"/>
      <c r="B250" s="157">
        <v>357</v>
      </c>
      <c r="C250" s="163">
        <v>1010407</v>
      </c>
      <c r="D250" s="159" t="s">
        <v>979</v>
      </c>
      <c r="E250" s="666"/>
      <c r="G250" s="4"/>
      <c r="H250" s="415"/>
    </row>
    <row r="251" spans="1:8" ht="18" customHeight="1">
      <c r="A251" s="75"/>
      <c r="B251" s="157"/>
      <c r="C251" s="163"/>
      <c r="D251" s="168" t="s">
        <v>288</v>
      </c>
      <c r="E251" s="610">
        <f>SUM(E249:E250)</f>
        <v>5334.49</v>
      </c>
      <c r="G251" s="4">
        <v>5334.49</v>
      </c>
      <c r="H251" s="415"/>
    </row>
    <row r="252" spans="1:8" ht="18" customHeight="1">
      <c r="A252" s="80" t="s">
        <v>905</v>
      </c>
      <c r="E252" s="81"/>
      <c r="G252" s="4"/>
      <c r="H252" s="415"/>
    </row>
    <row r="253" spans="1:8" ht="18" customHeight="1">
      <c r="A253" s="21"/>
      <c r="B253" s="3" t="s">
        <v>371</v>
      </c>
      <c r="C253" s="23" t="s">
        <v>372</v>
      </c>
      <c r="F253" s="47"/>
      <c r="H253" s="415"/>
    </row>
    <row r="254" spans="1:8" ht="18" customHeight="1">
      <c r="A254" s="75"/>
      <c r="B254" s="162">
        <v>108</v>
      </c>
      <c r="C254" s="165">
        <v>1010408</v>
      </c>
      <c r="D254" s="166" t="s">
        <v>348</v>
      </c>
      <c r="E254" s="81">
        <v>5000</v>
      </c>
      <c r="F254" s="47"/>
      <c r="H254" s="415"/>
    </row>
    <row r="255" spans="1:8" ht="18" customHeight="1">
      <c r="A255" s="75"/>
      <c r="B255" s="163">
        <v>2461</v>
      </c>
      <c r="C255" s="165">
        <v>1010408</v>
      </c>
      <c r="D255" s="169" t="s">
        <v>105</v>
      </c>
      <c r="E255" s="479"/>
      <c r="F255" s="47"/>
      <c r="H255" s="415"/>
    </row>
    <row r="256" spans="1:8" ht="18" customHeight="1">
      <c r="A256" s="75"/>
      <c r="B256" s="163">
        <v>2462</v>
      </c>
      <c r="C256" s="165">
        <v>1010408</v>
      </c>
      <c r="D256" s="157" t="s">
        <v>106</v>
      </c>
      <c r="E256" s="479"/>
      <c r="F256" s="47"/>
      <c r="H256" s="415"/>
    </row>
    <row r="257" spans="1:8" ht="18" customHeight="1">
      <c r="A257" s="75"/>
      <c r="B257" s="157"/>
      <c r="C257" s="163"/>
      <c r="D257" s="168" t="s">
        <v>293</v>
      </c>
      <c r="E257" s="610">
        <f>SUM(E254:E256)</f>
        <v>5000</v>
      </c>
      <c r="G257" s="4">
        <v>5000</v>
      </c>
      <c r="H257" s="415"/>
    </row>
    <row r="258" spans="1:8" ht="18" customHeight="1">
      <c r="A258" s="75"/>
      <c r="B258" s="164"/>
      <c r="C258" s="155"/>
      <c r="D258" s="173"/>
      <c r="E258" s="480"/>
      <c r="F258" s="47"/>
      <c r="H258" s="415"/>
    </row>
    <row r="259" spans="1:8" ht="18" customHeight="1">
      <c r="A259" s="75"/>
      <c r="B259" s="164"/>
      <c r="C259" s="155"/>
      <c r="D259" s="682" t="s">
        <v>479</v>
      </c>
      <c r="E259" s="480"/>
      <c r="F259" s="46"/>
      <c r="G259" s="458">
        <f>SUM(G231:G258)</f>
        <v>605703.48</v>
      </c>
      <c r="H259" s="415"/>
    </row>
    <row r="260" spans="1:8" ht="18" customHeight="1">
      <c r="A260" s="75"/>
      <c r="B260" s="1"/>
      <c r="C260" s="22"/>
      <c r="D260" s="1"/>
      <c r="F260" s="47"/>
      <c r="H260" s="415"/>
    </row>
    <row r="261" spans="1:8" ht="18" customHeight="1">
      <c r="A261" s="80" t="s">
        <v>594</v>
      </c>
      <c r="B261" s="20"/>
      <c r="C261" s="152"/>
      <c r="D261" s="20"/>
      <c r="F261" s="47"/>
      <c r="H261" s="415"/>
    </row>
    <row r="262" spans="1:8" ht="18" customHeight="1">
      <c r="A262" s="80" t="s">
        <v>601</v>
      </c>
      <c r="B262" s="20"/>
      <c r="C262" s="152"/>
      <c r="D262" s="20"/>
      <c r="F262" s="47"/>
      <c r="H262" s="415"/>
    </row>
    <row r="263" spans="1:8" ht="18" customHeight="1">
      <c r="A263" s="80" t="s">
        <v>895</v>
      </c>
      <c r="B263" s="178"/>
      <c r="C263" s="179"/>
      <c r="D263" s="178"/>
      <c r="F263" s="47"/>
      <c r="H263" s="415"/>
    </row>
    <row r="264" spans="1:8" ht="18" customHeight="1">
      <c r="A264" s="21"/>
      <c r="B264" s="3" t="s">
        <v>371</v>
      </c>
      <c r="C264" s="23" t="s">
        <v>372</v>
      </c>
      <c r="D264" s="83"/>
      <c r="F264" s="47"/>
      <c r="H264" s="415"/>
    </row>
    <row r="265" spans="1:8" s="1" customFormat="1" ht="18" customHeight="1">
      <c r="A265" s="120"/>
      <c r="B265" s="154">
        <v>161</v>
      </c>
      <c r="C265" s="165">
        <v>1010501</v>
      </c>
      <c r="D265" s="166" t="s">
        <v>1323</v>
      </c>
      <c r="E265" s="614">
        <v>164564.06</v>
      </c>
      <c r="F265" s="22"/>
      <c r="G265" s="4"/>
      <c r="H265" s="415"/>
    </row>
    <row r="266" spans="1:8" s="1" customFormat="1" ht="18" customHeight="1">
      <c r="A266" s="120"/>
      <c r="B266" s="157">
        <v>162</v>
      </c>
      <c r="C266" s="162">
        <v>1010501</v>
      </c>
      <c r="D266" s="154" t="s">
        <v>107</v>
      </c>
      <c r="E266" s="81">
        <v>43671.29</v>
      </c>
      <c r="F266" s="22"/>
      <c r="G266" s="4"/>
      <c r="H266" s="415"/>
    </row>
    <row r="267" spans="1:8" s="1" customFormat="1" ht="18" customHeight="1">
      <c r="A267" s="75"/>
      <c r="B267" s="157"/>
      <c r="C267" s="163"/>
      <c r="D267" s="168" t="s">
        <v>293</v>
      </c>
      <c r="E267" s="610">
        <f>SUM(E265:E266)</f>
        <v>208235.35</v>
      </c>
      <c r="F267" s="22"/>
      <c r="G267" s="4">
        <v>208235.35</v>
      </c>
      <c r="H267" s="415"/>
    </row>
    <row r="268" spans="1:8" s="1" customFormat="1" ht="18" customHeight="1">
      <c r="A268" s="75"/>
      <c r="B268" s="6"/>
      <c r="C268" s="25"/>
      <c r="D268" s="7"/>
      <c r="E268" s="475"/>
      <c r="F268" s="47"/>
      <c r="G268" s="458"/>
      <c r="H268" s="415"/>
    </row>
    <row r="269" spans="1:8" ht="18" customHeight="1">
      <c r="A269" s="80" t="s">
        <v>896</v>
      </c>
      <c r="F269" s="47"/>
      <c r="H269" s="415"/>
    </row>
    <row r="270" spans="1:8" ht="18" customHeight="1">
      <c r="A270" s="21"/>
      <c r="B270" s="3" t="s">
        <v>371</v>
      </c>
      <c r="C270" s="23" t="s">
        <v>372</v>
      </c>
      <c r="F270" s="47"/>
      <c r="H270" s="415"/>
    </row>
    <row r="271" spans="1:8" s="1" customFormat="1" ht="18" customHeight="1">
      <c r="A271" s="75"/>
      <c r="B271" s="157">
        <v>114</v>
      </c>
      <c r="C271" s="155">
        <v>1010502</v>
      </c>
      <c r="D271" s="154" t="s">
        <v>87</v>
      </c>
      <c r="E271" s="81">
        <v>200</v>
      </c>
      <c r="F271" s="47"/>
      <c r="G271" s="458"/>
      <c r="H271" s="415"/>
    </row>
    <row r="272" spans="1:8" s="1" customFormat="1" ht="18" customHeight="1">
      <c r="A272" s="75"/>
      <c r="B272" s="154">
        <v>3079</v>
      </c>
      <c r="C272" s="165">
        <v>1010502</v>
      </c>
      <c r="D272" s="154" t="s">
        <v>1324</v>
      </c>
      <c r="E272" s="81">
        <v>700</v>
      </c>
      <c r="F272" s="47"/>
      <c r="G272" s="458"/>
      <c r="H272" s="415"/>
    </row>
    <row r="273" spans="1:8" s="1" customFormat="1" ht="18" customHeight="1">
      <c r="A273" s="75"/>
      <c r="B273" s="157">
        <v>3080</v>
      </c>
      <c r="C273" s="165">
        <v>1010502</v>
      </c>
      <c r="D273" s="157" t="s">
        <v>1325</v>
      </c>
      <c r="E273" s="607">
        <v>700</v>
      </c>
      <c r="F273" s="47"/>
      <c r="G273" s="458"/>
      <c r="H273" s="415"/>
    </row>
    <row r="274" spans="1:8" s="1" customFormat="1" ht="18" customHeight="1">
      <c r="A274" s="75"/>
      <c r="B274" s="157">
        <v>3083</v>
      </c>
      <c r="C274" s="165">
        <v>1010502</v>
      </c>
      <c r="D274" s="159" t="s">
        <v>1327</v>
      </c>
      <c r="E274" s="609">
        <v>700</v>
      </c>
      <c r="F274" s="47"/>
      <c r="G274" s="458"/>
      <c r="H274" s="415"/>
    </row>
    <row r="275" spans="1:8" s="1" customFormat="1" ht="18" customHeight="1">
      <c r="A275" s="75"/>
      <c r="B275" s="157">
        <v>3084</v>
      </c>
      <c r="C275" s="165">
        <v>1010502</v>
      </c>
      <c r="D275" s="154" t="s">
        <v>1328</v>
      </c>
      <c r="E275" s="81">
        <v>700</v>
      </c>
      <c r="F275" s="47"/>
      <c r="G275" s="458"/>
      <c r="H275" s="415"/>
    </row>
    <row r="276" spans="1:8" s="1" customFormat="1" ht="18" customHeight="1">
      <c r="A276" s="75"/>
      <c r="B276" s="157">
        <v>3376</v>
      </c>
      <c r="C276" s="155">
        <v>1010502</v>
      </c>
      <c r="D276" s="154" t="s">
        <v>884</v>
      </c>
      <c r="E276" s="81">
        <v>2500</v>
      </c>
      <c r="F276" s="47"/>
      <c r="G276" s="458"/>
      <c r="H276" s="415"/>
    </row>
    <row r="277" spans="1:8" s="1" customFormat="1" ht="18" customHeight="1">
      <c r="A277" s="75"/>
      <c r="B277" s="157"/>
      <c r="C277" s="155"/>
      <c r="D277" s="168" t="s">
        <v>288</v>
      </c>
      <c r="E277" s="21">
        <f>SUM(E271:E276)</f>
        <v>5500</v>
      </c>
      <c r="F277" s="22"/>
      <c r="G277" s="4">
        <v>5500</v>
      </c>
      <c r="H277" s="415"/>
    </row>
    <row r="278" spans="1:8" ht="18" customHeight="1">
      <c r="A278" s="80" t="s">
        <v>897</v>
      </c>
      <c r="F278" s="47"/>
      <c r="H278" s="415"/>
    </row>
    <row r="279" spans="1:8" s="54" customFormat="1" ht="18" customHeight="1">
      <c r="A279" s="402"/>
      <c r="B279" s="38" t="s">
        <v>371</v>
      </c>
      <c r="C279" s="31" t="s">
        <v>372</v>
      </c>
      <c r="E279" s="476"/>
      <c r="F279" s="49"/>
      <c r="G279" s="463"/>
      <c r="H279" s="417"/>
    </row>
    <row r="280" spans="1:8" ht="18" customHeight="1">
      <c r="A280" s="81"/>
      <c r="B280" s="165">
        <v>340</v>
      </c>
      <c r="C280" s="165">
        <v>1010503</v>
      </c>
      <c r="D280" s="166" t="s">
        <v>1282</v>
      </c>
      <c r="E280" s="477">
        <v>0</v>
      </c>
      <c r="F280" s="47"/>
      <c r="H280" s="415"/>
    </row>
    <row r="281" spans="1:8" ht="18" customHeight="1">
      <c r="A281" s="85">
        <v>21308.98</v>
      </c>
      <c r="B281" s="163">
        <v>342</v>
      </c>
      <c r="C281" s="162">
        <v>1010503</v>
      </c>
      <c r="D281" s="166" t="s">
        <v>1285</v>
      </c>
      <c r="E281" s="608">
        <v>37687</v>
      </c>
      <c r="F281" s="22" t="s">
        <v>1076</v>
      </c>
      <c r="H281" s="415"/>
    </row>
    <row r="282" spans="1:8" ht="18" customHeight="1">
      <c r="A282" s="81"/>
      <c r="B282" s="163">
        <v>1149</v>
      </c>
      <c r="C282" s="163">
        <v>1010503</v>
      </c>
      <c r="D282" s="166" t="s">
        <v>70</v>
      </c>
      <c r="E282" s="607">
        <v>1000</v>
      </c>
      <c r="F282" s="47" t="s">
        <v>59</v>
      </c>
      <c r="H282" s="415"/>
    </row>
    <row r="283" spans="1:8" ht="18" customHeight="1">
      <c r="A283" s="81">
        <v>3000</v>
      </c>
      <c r="B283" s="155">
        <v>2487</v>
      </c>
      <c r="C283" s="155">
        <v>1010503</v>
      </c>
      <c r="D283" s="166" t="s">
        <v>847</v>
      </c>
      <c r="E283" s="608">
        <v>3000</v>
      </c>
      <c r="F283" s="47"/>
      <c r="H283" s="415"/>
    </row>
    <row r="284" spans="1:8" ht="18" customHeight="1">
      <c r="A284" s="81"/>
      <c r="B284" s="154">
        <v>3085</v>
      </c>
      <c r="C284" s="162">
        <v>1010503</v>
      </c>
      <c r="D284" s="166" t="s">
        <v>1326</v>
      </c>
      <c r="E284" s="81">
        <v>1000</v>
      </c>
      <c r="F284" s="47"/>
      <c r="H284" s="415"/>
    </row>
    <row r="285" spans="1:8" ht="18" customHeight="1">
      <c r="A285" s="85">
        <v>484</v>
      </c>
      <c r="B285" s="159">
        <v>3086</v>
      </c>
      <c r="C285" s="158">
        <v>1010503</v>
      </c>
      <c r="D285" s="154" t="s">
        <v>1329</v>
      </c>
      <c r="E285" s="607">
        <v>5000</v>
      </c>
      <c r="F285" s="494"/>
      <c r="H285" s="415"/>
    </row>
    <row r="286" spans="1:8" ht="18" customHeight="1">
      <c r="A286" s="81"/>
      <c r="B286" s="157">
        <v>3087</v>
      </c>
      <c r="C286" s="158">
        <v>1010503</v>
      </c>
      <c r="D286" s="154" t="s">
        <v>1330</v>
      </c>
      <c r="E286" s="607">
        <v>1500</v>
      </c>
      <c r="F286" s="47"/>
      <c r="H286" s="415"/>
    </row>
    <row r="287" spans="1:8" ht="18" customHeight="1">
      <c r="A287" s="81"/>
      <c r="B287" s="157">
        <v>3088</v>
      </c>
      <c r="C287" s="162">
        <v>1010503</v>
      </c>
      <c r="D287" s="159" t="s">
        <v>1332</v>
      </c>
      <c r="E287" s="607">
        <v>8000</v>
      </c>
      <c r="F287" s="47"/>
      <c r="H287" s="415"/>
    </row>
    <row r="288" spans="1:8" ht="18" customHeight="1">
      <c r="A288" s="81"/>
      <c r="B288" s="157">
        <v>3089</v>
      </c>
      <c r="C288" s="158">
        <v>1010503</v>
      </c>
      <c r="D288" s="159" t="s">
        <v>38</v>
      </c>
      <c r="E288" s="607">
        <v>25000</v>
      </c>
      <c r="F288" s="47"/>
      <c r="H288" s="415"/>
    </row>
    <row r="289" spans="1:8" ht="18" customHeight="1">
      <c r="A289" s="85"/>
      <c r="B289" s="154">
        <v>3090</v>
      </c>
      <c r="C289" s="162">
        <v>1010503</v>
      </c>
      <c r="D289" s="159" t="s">
        <v>1340</v>
      </c>
      <c r="E289" s="607">
        <v>3000</v>
      </c>
      <c r="F289" s="494"/>
      <c r="H289" s="415"/>
    </row>
    <row r="290" spans="1:8" ht="18" customHeight="1">
      <c r="A290" s="85">
        <v>50000</v>
      </c>
      <c r="B290" s="159">
        <v>3091</v>
      </c>
      <c r="C290" s="158">
        <v>1010503</v>
      </c>
      <c r="D290" s="159" t="s">
        <v>276</v>
      </c>
      <c r="E290" s="609">
        <v>50000</v>
      </c>
      <c r="F290" s="47"/>
      <c r="H290" s="415"/>
    </row>
    <row r="291" spans="1:8" ht="18" customHeight="1">
      <c r="A291" s="81"/>
      <c r="B291" s="154">
        <v>3092</v>
      </c>
      <c r="C291" s="162">
        <v>1010503</v>
      </c>
      <c r="D291" s="159" t="s">
        <v>1331</v>
      </c>
      <c r="E291" s="482"/>
      <c r="F291" s="47"/>
      <c r="H291" s="415"/>
    </row>
    <row r="292" spans="1:8" ht="18" customHeight="1">
      <c r="A292" s="81">
        <v>4900</v>
      </c>
      <c r="B292" s="163">
        <v>3311</v>
      </c>
      <c r="C292" s="163">
        <v>1010503</v>
      </c>
      <c r="D292" s="164" t="s">
        <v>1118</v>
      </c>
      <c r="E292" s="607">
        <v>4900</v>
      </c>
      <c r="F292" s="47"/>
      <c r="H292" s="415"/>
    </row>
    <row r="293" spans="1:8" ht="18" customHeight="1">
      <c r="A293" s="85"/>
      <c r="B293" s="163">
        <v>3316</v>
      </c>
      <c r="C293" s="163">
        <v>1010503</v>
      </c>
      <c r="D293" s="157" t="s">
        <v>1339</v>
      </c>
      <c r="E293" s="623">
        <v>3000</v>
      </c>
      <c r="F293" s="47"/>
      <c r="H293" s="415"/>
    </row>
    <row r="294" spans="1:8" ht="18" customHeight="1">
      <c r="A294" s="81"/>
      <c r="B294" s="163">
        <v>3345</v>
      </c>
      <c r="C294" s="163">
        <v>1010503</v>
      </c>
      <c r="D294" s="157" t="s">
        <v>87</v>
      </c>
      <c r="E294" s="608">
        <v>500</v>
      </c>
      <c r="F294" s="47"/>
      <c r="H294" s="415"/>
    </row>
    <row r="295" spans="1:8" ht="18" customHeight="1">
      <c r="A295" s="81"/>
      <c r="B295" s="163">
        <v>3354</v>
      </c>
      <c r="C295" s="163">
        <v>1010503</v>
      </c>
      <c r="D295" s="157" t="s">
        <v>153</v>
      </c>
      <c r="E295" s="479"/>
      <c r="F295" s="47"/>
      <c r="H295" s="415"/>
    </row>
    <row r="296" spans="1:8" ht="18" customHeight="1">
      <c r="A296" s="85"/>
      <c r="B296" s="154">
        <v>3377</v>
      </c>
      <c r="C296" s="162">
        <v>1010503</v>
      </c>
      <c r="D296" s="164" t="s">
        <v>61</v>
      </c>
      <c r="E296" s="479">
        <v>42000</v>
      </c>
      <c r="F296" s="494" t="s">
        <v>773</v>
      </c>
      <c r="H296" s="415"/>
    </row>
    <row r="297" spans="1:8" ht="18" customHeight="1">
      <c r="A297" s="85"/>
      <c r="B297" s="154"/>
      <c r="C297" s="162"/>
      <c r="D297" s="164"/>
      <c r="E297" s="479"/>
      <c r="F297" s="494"/>
      <c r="H297" s="415"/>
    </row>
    <row r="298" spans="1:8" ht="18" customHeight="1">
      <c r="A298" s="81"/>
      <c r="B298" s="174"/>
      <c r="C298" s="163"/>
      <c r="D298" s="168" t="s">
        <v>288</v>
      </c>
      <c r="E298" s="493">
        <f>SUM(E280:E297)</f>
        <v>185587</v>
      </c>
      <c r="F298" s="47"/>
      <c r="G298" s="458">
        <v>185587</v>
      </c>
      <c r="H298" s="415"/>
    </row>
    <row r="299" spans="1:8" ht="18" customHeight="1">
      <c r="A299" s="75"/>
      <c r="B299" s="31"/>
      <c r="C299" s="25"/>
      <c r="D299" s="5"/>
      <c r="E299" s="476"/>
      <c r="F299" s="47"/>
      <c r="H299" s="415"/>
    </row>
    <row r="300" spans="1:8" ht="18" customHeight="1">
      <c r="A300" s="80" t="s">
        <v>898</v>
      </c>
      <c r="B300" s="46"/>
      <c r="F300" s="47"/>
      <c r="H300" s="415"/>
    </row>
    <row r="301" spans="1:8" ht="18" customHeight="1">
      <c r="A301" s="21"/>
      <c r="B301" s="3" t="s">
        <v>371</v>
      </c>
      <c r="C301" s="23" t="s">
        <v>372</v>
      </c>
      <c r="F301" s="47"/>
      <c r="H301" s="415"/>
    </row>
    <row r="302" spans="1:8" ht="18" customHeight="1">
      <c r="A302" s="75"/>
      <c r="B302" s="165">
        <v>2488</v>
      </c>
      <c r="C302" s="155">
        <v>1010505</v>
      </c>
      <c r="D302" s="164" t="s">
        <v>349</v>
      </c>
      <c r="E302" s="477"/>
      <c r="F302" s="47"/>
      <c r="H302" s="415"/>
    </row>
    <row r="303" spans="1:8" ht="18" customHeight="1">
      <c r="A303" s="75"/>
      <c r="B303" s="154"/>
      <c r="C303" s="163"/>
      <c r="D303" s="168" t="s">
        <v>288</v>
      </c>
      <c r="E303" s="476">
        <f>SUM(E302)</f>
        <v>0</v>
      </c>
      <c r="F303" s="47"/>
      <c r="H303" s="415"/>
    </row>
    <row r="304" spans="1:8" s="1" customFormat="1" ht="18" customHeight="1">
      <c r="A304" s="80" t="s">
        <v>906</v>
      </c>
      <c r="C304" s="22"/>
      <c r="E304" s="475"/>
      <c r="F304" s="47"/>
      <c r="G304" s="458"/>
      <c r="H304" s="415"/>
    </row>
    <row r="305" spans="1:8" s="1" customFormat="1" ht="18" customHeight="1">
      <c r="A305" s="21"/>
      <c r="B305" s="3" t="s">
        <v>371</v>
      </c>
      <c r="C305" s="23" t="s">
        <v>372</v>
      </c>
      <c r="E305" s="475"/>
      <c r="F305" s="47"/>
      <c r="G305" s="458"/>
      <c r="H305" s="415"/>
    </row>
    <row r="306" spans="1:8" s="1" customFormat="1" ht="18" customHeight="1">
      <c r="A306" s="75"/>
      <c r="B306" s="165">
        <v>348</v>
      </c>
      <c r="C306" s="165">
        <v>1010506</v>
      </c>
      <c r="D306" s="166" t="s">
        <v>1265</v>
      </c>
      <c r="E306" s="614" t="s">
        <v>866</v>
      </c>
      <c r="F306" s="47"/>
      <c r="G306" s="458"/>
      <c r="H306" s="415"/>
    </row>
    <row r="307" spans="1:8" s="1" customFormat="1" ht="18" customHeight="1">
      <c r="A307" s="75"/>
      <c r="B307" s="158">
        <v>3093</v>
      </c>
      <c r="C307" s="165">
        <v>1010506</v>
      </c>
      <c r="D307" s="166" t="s">
        <v>1266</v>
      </c>
      <c r="E307" s="609">
        <v>58562.19</v>
      </c>
      <c r="F307" s="47"/>
      <c r="G307" s="458"/>
      <c r="H307" s="415"/>
    </row>
    <row r="308" spans="1:8" s="1" customFormat="1" ht="18" customHeight="1">
      <c r="A308" s="75"/>
      <c r="B308" s="158">
        <v>3094</v>
      </c>
      <c r="C308" s="165">
        <v>1010506</v>
      </c>
      <c r="D308" s="164" t="s">
        <v>1308</v>
      </c>
      <c r="E308" s="608" t="s">
        <v>866</v>
      </c>
      <c r="F308" s="47"/>
      <c r="G308" s="458"/>
      <c r="H308" s="415"/>
    </row>
    <row r="309" spans="1:8" s="1" customFormat="1" ht="18" customHeight="1">
      <c r="A309" s="75"/>
      <c r="B309" s="162">
        <v>3095</v>
      </c>
      <c r="C309" s="165">
        <v>1010506</v>
      </c>
      <c r="D309" s="157" t="s">
        <v>1333</v>
      </c>
      <c r="E309" s="607" t="s">
        <v>866</v>
      </c>
      <c r="F309" s="47"/>
      <c r="G309" s="458"/>
      <c r="H309" s="415"/>
    </row>
    <row r="310" spans="1:8" s="1" customFormat="1" ht="18" customHeight="1">
      <c r="A310" s="75"/>
      <c r="B310" s="157"/>
      <c r="C310" s="163"/>
      <c r="D310" s="168" t="s">
        <v>288</v>
      </c>
      <c r="E310" s="610">
        <f>SUM(E307:E309)</f>
        <v>58562.19</v>
      </c>
      <c r="F310" s="47"/>
      <c r="G310" s="4">
        <v>58562.19</v>
      </c>
      <c r="H310" s="415"/>
    </row>
    <row r="311" spans="1:8" ht="18" customHeight="1">
      <c r="A311" s="80" t="s">
        <v>904</v>
      </c>
      <c r="E311" s="81"/>
      <c r="F311" s="47"/>
      <c r="H311" s="415"/>
    </row>
    <row r="312" spans="1:8" ht="18" customHeight="1">
      <c r="A312" s="21"/>
      <c r="B312" s="3" t="s">
        <v>371</v>
      </c>
      <c r="C312" s="23" t="s">
        <v>372</v>
      </c>
      <c r="F312" s="47"/>
      <c r="H312" s="415"/>
    </row>
    <row r="313" spans="1:8" s="1" customFormat="1" ht="18" customHeight="1">
      <c r="A313" s="120"/>
      <c r="B313" s="165">
        <v>163</v>
      </c>
      <c r="C313" s="165">
        <v>1010507</v>
      </c>
      <c r="D313" s="166" t="s">
        <v>980</v>
      </c>
      <c r="E313" s="614">
        <v>13944.64</v>
      </c>
      <c r="F313" s="22"/>
      <c r="G313" s="4"/>
      <c r="H313" s="415"/>
    </row>
    <row r="314" spans="1:8" s="1" customFormat="1" ht="18" customHeight="1">
      <c r="A314" s="75"/>
      <c r="B314" s="158">
        <v>3096</v>
      </c>
      <c r="C314" s="165">
        <v>1010507</v>
      </c>
      <c r="D314" s="159" t="s">
        <v>1048</v>
      </c>
      <c r="E314" s="609">
        <v>2000</v>
      </c>
      <c r="F314" s="22"/>
      <c r="G314" s="4"/>
      <c r="H314" s="415"/>
    </row>
    <row r="315" spans="1:8" s="1" customFormat="1" ht="13.5" customHeight="1">
      <c r="A315" s="75">
        <v>1905</v>
      </c>
      <c r="B315" s="162">
        <v>3309</v>
      </c>
      <c r="C315" s="165">
        <v>1010507</v>
      </c>
      <c r="D315" s="154" t="s">
        <v>750</v>
      </c>
      <c r="E315" s="608">
        <v>2600</v>
      </c>
      <c r="F315" s="22"/>
      <c r="G315" s="4"/>
      <c r="H315" s="415"/>
    </row>
    <row r="316" spans="1:8" s="1" customFormat="1" ht="18" customHeight="1">
      <c r="A316" s="75"/>
      <c r="B316" s="157"/>
      <c r="C316" s="163"/>
      <c r="D316" s="168" t="s">
        <v>288</v>
      </c>
      <c r="E316" s="610">
        <f>SUM(E313:E315)</f>
        <v>18544.64</v>
      </c>
      <c r="F316" s="22"/>
      <c r="G316" s="4">
        <v>18544.64</v>
      </c>
      <c r="H316" s="415"/>
    </row>
    <row r="317" spans="1:8" ht="18" customHeight="1">
      <c r="A317" s="80" t="s">
        <v>905</v>
      </c>
      <c r="B317" s="172"/>
      <c r="C317" s="182"/>
      <c r="D317" s="172"/>
      <c r="F317" s="47"/>
      <c r="G317" s="459"/>
      <c r="H317" s="415"/>
    </row>
    <row r="318" spans="1:8" ht="18" customHeight="1">
      <c r="A318" s="80"/>
      <c r="B318" s="20" t="s">
        <v>371</v>
      </c>
      <c r="C318" s="177" t="s">
        <v>372</v>
      </c>
      <c r="D318" s="172"/>
      <c r="F318" s="47"/>
      <c r="H318" s="415"/>
    </row>
    <row r="319" spans="1:8" s="1" customFormat="1" ht="18" customHeight="1">
      <c r="A319" s="183"/>
      <c r="B319" s="158">
        <v>349</v>
      </c>
      <c r="C319" s="158">
        <v>1010508</v>
      </c>
      <c r="D319" s="159" t="s">
        <v>1286</v>
      </c>
      <c r="E319" s="478"/>
      <c r="F319" s="47"/>
      <c r="G319" s="458"/>
      <c r="H319" s="415"/>
    </row>
    <row r="320" spans="1:8" s="1" customFormat="1" ht="18" customHeight="1">
      <c r="A320" s="175"/>
      <c r="B320" s="163">
        <v>2489</v>
      </c>
      <c r="C320" s="158">
        <v>1010508</v>
      </c>
      <c r="D320" s="159" t="s">
        <v>1287</v>
      </c>
      <c r="E320" s="479"/>
      <c r="F320" s="47"/>
      <c r="G320" s="458"/>
      <c r="H320" s="415"/>
    </row>
    <row r="321" spans="1:8" s="1" customFormat="1" ht="18" customHeight="1">
      <c r="A321" s="175"/>
      <c r="B321" s="162">
        <v>3097</v>
      </c>
      <c r="C321" s="165">
        <v>1010508</v>
      </c>
      <c r="D321" s="154" t="s">
        <v>1337</v>
      </c>
      <c r="E321" s="475"/>
      <c r="F321" s="47"/>
      <c r="G321" s="458"/>
      <c r="H321" s="415"/>
    </row>
    <row r="322" spans="1:8" s="1" customFormat="1" ht="18" customHeight="1">
      <c r="A322" s="175"/>
      <c r="B322" s="163"/>
      <c r="C322" s="158"/>
      <c r="D322" s="683" t="s">
        <v>480</v>
      </c>
      <c r="E322" s="479"/>
      <c r="F322" s="46"/>
      <c r="G322" s="458">
        <f>SUM(G267:G321)</f>
        <v>476429.18</v>
      </c>
      <c r="H322" s="415"/>
    </row>
    <row r="323" spans="1:8" s="1" customFormat="1" ht="18" customHeight="1">
      <c r="A323" s="175"/>
      <c r="B323" s="157"/>
      <c r="C323" s="163"/>
      <c r="D323" s="168"/>
      <c r="E323" s="479"/>
      <c r="F323" s="47"/>
      <c r="G323" s="458"/>
      <c r="H323" s="415"/>
    </row>
    <row r="324" spans="1:8" ht="18" customHeight="1">
      <c r="A324" s="80" t="s">
        <v>287</v>
      </c>
      <c r="B324" s="20"/>
      <c r="C324" s="152"/>
      <c r="D324" s="80"/>
      <c r="F324" s="47"/>
      <c r="H324" s="415"/>
    </row>
    <row r="325" spans="1:8" ht="18" customHeight="1">
      <c r="A325" s="80" t="s">
        <v>594</v>
      </c>
      <c r="B325" s="20"/>
      <c r="C325" s="152"/>
      <c r="D325" s="20"/>
      <c r="F325" s="47"/>
      <c r="H325" s="415"/>
    </row>
    <row r="326" spans="1:8" ht="18" customHeight="1">
      <c r="A326" s="80" t="s">
        <v>602</v>
      </c>
      <c r="B326" s="20"/>
      <c r="C326" s="152"/>
      <c r="D326" s="20"/>
      <c r="F326" s="47"/>
      <c r="H326" s="415"/>
    </row>
    <row r="327" spans="1:8" ht="18" customHeight="1">
      <c r="A327" s="80" t="s">
        <v>895</v>
      </c>
      <c r="B327" s="178"/>
      <c r="C327" s="179"/>
      <c r="D327" s="178"/>
      <c r="F327" s="47"/>
      <c r="H327" s="415"/>
    </row>
    <row r="328" spans="1:8" ht="18" customHeight="1">
      <c r="A328" s="184"/>
      <c r="B328" s="20" t="s">
        <v>371</v>
      </c>
      <c r="C328" s="152" t="s">
        <v>372</v>
      </c>
      <c r="D328" s="178"/>
      <c r="F328" s="47"/>
      <c r="H328" s="415"/>
    </row>
    <row r="329" spans="1:8" s="1" customFormat="1" ht="18" customHeight="1">
      <c r="A329" s="367"/>
      <c r="B329" s="162">
        <v>150</v>
      </c>
      <c r="C329" s="165">
        <v>1010601</v>
      </c>
      <c r="D329" s="166" t="s">
        <v>1338</v>
      </c>
      <c r="E329" s="81">
        <v>157975.71</v>
      </c>
      <c r="F329" s="47"/>
      <c r="G329" s="458"/>
      <c r="H329" s="415"/>
    </row>
    <row r="330" spans="1:8" s="1" customFormat="1" ht="18" customHeight="1">
      <c r="A330" s="175"/>
      <c r="B330" s="163">
        <v>156</v>
      </c>
      <c r="C330" s="155">
        <v>1010601</v>
      </c>
      <c r="D330" s="164" t="s">
        <v>1288</v>
      </c>
      <c r="E330" s="479"/>
      <c r="F330" s="47"/>
      <c r="G330" s="458"/>
      <c r="H330" s="415"/>
    </row>
    <row r="331" spans="1:8" s="1" customFormat="1" ht="18" customHeight="1">
      <c r="A331" s="85"/>
      <c r="B331" s="163">
        <v>158</v>
      </c>
      <c r="C331" s="158">
        <v>1010601</v>
      </c>
      <c r="D331" s="159" t="s">
        <v>1289</v>
      </c>
      <c r="E331" s="607">
        <v>178526.42</v>
      </c>
      <c r="F331" s="47"/>
      <c r="G331" s="458"/>
      <c r="H331" s="415"/>
    </row>
    <row r="332" spans="1:8" s="1" customFormat="1" ht="18" customHeight="1">
      <c r="A332" s="85"/>
      <c r="B332" s="163">
        <v>160</v>
      </c>
      <c r="C332" s="155">
        <v>1010601</v>
      </c>
      <c r="D332" s="159" t="s">
        <v>358</v>
      </c>
      <c r="E332" s="609">
        <v>42086.98</v>
      </c>
      <c r="F332" s="47"/>
      <c r="G332" s="458"/>
      <c r="H332" s="415"/>
    </row>
    <row r="333" spans="1:8" s="1" customFormat="1" ht="18" customHeight="1">
      <c r="A333" s="175"/>
      <c r="B333" s="158">
        <v>206</v>
      </c>
      <c r="C333" s="158">
        <v>1010601</v>
      </c>
      <c r="D333" s="159" t="s">
        <v>1359</v>
      </c>
      <c r="E333" s="478"/>
      <c r="F333" s="47"/>
      <c r="G333" s="458"/>
      <c r="H333" s="415"/>
    </row>
    <row r="334" spans="1:8" s="1" customFormat="1" ht="18" customHeight="1">
      <c r="A334" s="175"/>
      <c r="B334" s="158">
        <v>3101</v>
      </c>
      <c r="C334" s="155">
        <v>1010601</v>
      </c>
      <c r="D334" s="157" t="s">
        <v>1360</v>
      </c>
      <c r="E334" s="478"/>
      <c r="F334" s="47"/>
      <c r="G334" s="458"/>
      <c r="H334" s="415"/>
    </row>
    <row r="335" spans="1:8" s="1" customFormat="1" ht="18" customHeight="1">
      <c r="A335" s="100"/>
      <c r="B335" s="163">
        <v>3346</v>
      </c>
      <c r="C335" s="158">
        <v>1010601</v>
      </c>
      <c r="D335" s="164" t="s">
        <v>234</v>
      </c>
      <c r="E335" s="607">
        <v>47494.12</v>
      </c>
      <c r="F335" s="47"/>
      <c r="G335" s="458"/>
      <c r="H335" s="415"/>
    </row>
    <row r="336" spans="1:8" s="1" customFormat="1" ht="18" customHeight="1">
      <c r="A336" s="175"/>
      <c r="B336" s="154"/>
      <c r="C336" s="163"/>
      <c r="D336" s="168" t="s">
        <v>288</v>
      </c>
      <c r="E336" s="402">
        <f>SUM(E329:E335)</f>
        <v>426083.23</v>
      </c>
      <c r="F336" s="22"/>
      <c r="G336" s="4">
        <v>426083.23</v>
      </c>
      <c r="H336" s="415"/>
    </row>
    <row r="337" spans="1:8" ht="18" customHeight="1">
      <c r="A337" s="80" t="s">
        <v>896</v>
      </c>
      <c r="B337" s="172"/>
      <c r="C337" s="182"/>
      <c r="D337" s="181"/>
      <c r="E337" s="476"/>
      <c r="F337" s="47"/>
      <c r="H337" s="415"/>
    </row>
    <row r="338" spans="1:8" ht="18" customHeight="1">
      <c r="A338" s="80"/>
      <c r="B338" s="20" t="s">
        <v>371</v>
      </c>
      <c r="C338" s="152" t="s">
        <v>372</v>
      </c>
      <c r="D338" s="181"/>
      <c r="F338" s="47"/>
      <c r="H338" s="415"/>
    </row>
    <row r="339" spans="1:8" ht="18" customHeight="1">
      <c r="A339" s="175">
        <v>250</v>
      </c>
      <c r="B339" s="166">
        <v>197</v>
      </c>
      <c r="C339" s="165">
        <v>1010602</v>
      </c>
      <c r="D339" s="164" t="s">
        <v>225</v>
      </c>
      <c r="E339" s="608">
        <v>2000</v>
      </c>
      <c r="F339" s="47"/>
      <c r="H339" s="415"/>
    </row>
    <row r="340" spans="1:8" ht="18" customHeight="1">
      <c r="A340" s="100"/>
      <c r="B340" s="164">
        <v>3101</v>
      </c>
      <c r="C340" s="155">
        <v>1010602</v>
      </c>
      <c r="D340" s="164" t="s">
        <v>60</v>
      </c>
      <c r="E340" s="608">
        <v>2000</v>
      </c>
      <c r="F340" s="47"/>
      <c r="H340" s="415"/>
    </row>
    <row r="341" spans="1:8" ht="18" customHeight="1">
      <c r="A341" s="100">
        <v>808</v>
      </c>
      <c r="B341" s="164">
        <v>3102</v>
      </c>
      <c r="C341" s="155">
        <v>1010602</v>
      </c>
      <c r="D341" s="159" t="s">
        <v>1062</v>
      </c>
      <c r="E341" s="609">
        <v>7230</v>
      </c>
      <c r="F341" s="47"/>
      <c r="H341" s="415"/>
    </row>
    <row r="342" spans="1:8" ht="18" customHeight="1">
      <c r="A342" s="175"/>
      <c r="B342" s="157"/>
      <c r="C342" s="163"/>
      <c r="D342" s="60" t="s">
        <v>288</v>
      </c>
      <c r="E342" s="610">
        <f>SUM(E339:E341)</f>
        <v>11230</v>
      </c>
      <c r="F342" s="47"/>
      <c r="G342" s="4">
        <v>11230</v>
      </c>
      <c r="H342" s="415"/>
    </row>
    <row r="343" spans="1:8" ht="18" customHeight="1">
      <c r="A343" s="80" t="s">
        <v>897</v>
      </c>
      <c r="B343" s="154"/>
      <c r="C343" s="162"/>
      <c r="D343" s="154"/>
      <c r="F343" s="47"/>
      <c r="H343" s="415"/>
    </row>
    <row r="344" spans="1:8" ht="18" customHeight="1">
      <c r="A344" s="80"/>
      <c r="B344" s="20" t="s">
        <v>371</v>
      </c>
      <c r="C344" s="152" t="s">
        <v>372</v>
      </c>
      <c r="D344" s="154"/>
      <c r="F344" s="47"/>
      <c r="H344" s="415"/>
    </row>
    <row r="345" spans="1:8" ht="18" customHeight="1">
      <c r="A345" s="100">
        <v>800</v>
      </c>
      <c r="B345" s="165">
        <v>198</v>
      </c>
      <c r="C345" s="155">
        <v>1010603</v>
      </c>
      <c r="D345" s="166" t="s">
        <v>1361</v>
      </c>
      <c r="E345" s="614">
        <v>10000</v>
      </c>
      <c r="F345" s="47"/>
      <c r="H345" s="415"/>
    </row>
    <row r="346" spans="1:8" ht="18" customHeight="1">
      <c r="A346" s="100"/>
      <c r="B346" s="155">
        <v>201</v>
      </c>
      <c r="C346" s="155">
        <v>1010603</v>
      </c>
      <c r="D346" s="166" t="s">
        <v>848</v>
      </c>
      <c r="E346" s="608">
        <v>5000</v>
      </c>
      <c r="F346" s="47"/>
      <c r="H346" s="415"/>
    </row>
    <row r="347" spans="1:8" ht="18" customHeight="1">
      <c r="A347" s="100">
        <v>54</v>
      </c>
      <c r="B347" s="155">
        <v>3103</v>
      </c>
      <c r="C347" s="155">
        <v>1010603</v>
      </c>
      <c r="D347" s="166" t="s">
        <v>1256</v>
      </c>
      <c r="E347" s="608">
        <v>215</v>
      </c>
      <c r="F347" s="47"/>
      <c r="H347" s="415"/>
    </row>
    <row r="348" spans="1:8" ht="18" customHeight="1">
      <c r="A348" s="100">
        <v>1830</v>
      </c>
      <c r="B348" s="155">
        <v>3334</v>
      </c>
      <c r="C348" s="158">
        <v>1010603</v>
      </c>
      <c r="D348" s="159" t="s">
        <v>722</v>
      </c>
      <c r="E348" s="607">
        <v>5000</v>
      </c>
      <c r="F348" s="47"/>
      <c r="H348" s="415"/>
    </row>
    <row r="349" spans="1:8" ht="18" customHeight="1">
      <c r="A349" s="175"/>
      <c r="B349" s="174"/>
      <c r="C349" s="155"/>
      <c r="D349" s="60" t="s">
        <v>288</v>
      </c>
      <c r="E349" s="610">
        <f>SUM(E345:E348)</f>
        <v>20215</v>
      </c>
      <c r="G349" s="4">
        <v>20215</v>
      </c>
      <c r="H349" s="415"/>
    </row>
    <row r="350" spans="1:8" ht="18" customHeight="1">
      <c r="A350" s="80" t="s">
        <v>904</v>
      </c>
      <c r="B350" s="172"/>
      <c r="C350" s="182"/>
      <c r="D350" s="172"/>
      <c r="F350" s="47"/>
      <c r="H350" s="415"/>
    </row>
    <row r="351" spans="1:8" ht="18" customHeight="1">
      <c r="A351" s="80"/>
      <c r="B351" s="20" t="s">
        <v>371</v>
      </c>
      <c r="C351" s="152" t="s">
        <v>372</v>
      </c>
      <c r="D351" s="172"/>
      <c r="F351" s="47"/>
      <c r="H351" s="415"/>
    </row>
    <row r="352" spans="1:8" s="1" customFormat="1" ht="18" customHeight="1">
      <c r="A352" s="85"/>
      <c r="B352" s="166">
        <v>200</v>
      </c>
      <c r="C352" s="155">
        <v>1010607</v>
      </c>
      <c r="D352" s="166" t="s">
        <v>1303</v>
      </c>
      <c r="E352" s="614">
        <v>13427.94</v>
      </c>
      <c r="F352" s="47"/>
      <c r="G352" s="458"/>
      <c r="H352" s="415"/>
    </row>
    <row r="353" spans="1:8" s="1" customFormat="1" ht="18" customHeight="1">
      <c r="A353" s="175"/>
      <c r="B353" s="154">
        <v>208</v>
      </c>
      <c r="C353" s="158">
        <v>1010607</v>
      </c>
      <c r="D353" s="159" t="s">
        <v>1305</v>
      </c>
      <c r="E353" s="478"/>
      <c r="F353" s="47"/>
      <c r="G353" s="458"/>
      <c r="H353" s="424"/>
    </row>
    <row r="354" spans="1:8" s="1" customFormat="1" ht="18" customHeight="1">
      <c r="A354" s="175"/>
      <c r="B354" s="159">
        <v>3104</v>
      </c>
      <c r="C354" s="155">
        <v>1010607</v>
      </c>
      <c r="D354" s="157" t="s">
        <v>1362</v>
      </c>
      <c r="E354" s="479"/>
      <c r="F354" s="47"/>
      <c r="G354" s="458"/>
      <c r="H354" s="415"/>
    </row>
    <row r="355" spans="1:8" s="1" customFormat="1" ht="18" customHeight="1">
      <c r="A355" s="100"/>
      <c r="B355" s="159">
        <v>3347</v>
      </c>
      <c r="C355" s="158">
        <v>1010607</v>
      </c>
      <c r="D355" s="164" t="s">
        <v>235</v>
      </c>
      <c r="E355" s="614">
        <v>15164.21</v>
      </c>
      <c r="F355" s="47"/>
      <c r="G355" s="458"/>
      <c r="H355" s="415"/>
    </row>
    <row r="356" spans="1:8" s="1" customFormat="1" ht="18" customHeight="1">
      <c r="A356" s="175"/>
      <c r="B356" s="157"/>
      <c r="C356" s="163"/>
      <c r="D356" s="168" t="s">
        <v>288</v>
      </c>
      <c r="E356" s="610">
        <f>SUM(E352:E355)</f>
        <v>28592.15</v>
      </c>
      <c r="F356" s="47"/>
      <c r="G356" s="4">
        <v>28592.15</v>
      </c>
      <c r="H356" s="415"/>
    </row>
    <row r="357" spans="1:8" s="1" customFormat="1" ht="18" customHeight="1">
      <c r="A357" s="175"/>
      <c r="B357" s="164"/>
      <c r="C357" s="155"/>
      <c r="D357" s="173"/>
      <c r="E357" s="480"/>
      <c r="F357" s="46"/>
      <c r="G357" s="458">
        <f>SUM(G336:G356)</f>
        <v>486120.38</v>
      </c>
      <c r="H357" s="415"/>
    </row>
    <row r="358" spans="1:8" s="1" customFormat="1" ht="18" customHeight="1">
      <c r="A358" s="175"/>
      <c r="B358" s="164"/>
      <c r="C358" s="155"/>
      <c r="D358" s="5" t="s">
        <v>681</v>
      </c>
      <c r="E358" s="480"/>
      <c r="F358" s="47"/>
      <c r="G358" s="458"/>
      <c r="H358" s="415"/>
    </row>
    <row r="359" spans="1:8" s="1" customFormat="1" ht="18" customHeight="1">
      <c r="A359" s="80" t="s">
        <v>287</v>
      </c>
      <c r="B359" s="20"/>
      <c r="C359" s="152"/>
      <c r="D359" s="20"/>
      <c r="E359" s="475"/>
      <c r="F359" s="46"/>
      <c r="G359" s="184"/>
      <c r="H359" s="415"/>
    </row>
    <row r="360" spans="1:8" s="1" customFormat="1" ht="18" customHeight="1">
      <c r="A360" s="80" t="s">
        <v>594</v>
      </c>
      <c r="B360" s="20"/>
      <c r="C360" s="152"/>
      <c r="D360" s="20"/>
      <c r="E360" s="475"/>
      <c r="F360" s="47"/>
      <c r="G360" s="458"/>
      <c r="H360" s="415"/>
    </row>
    <row r="361" spans="1:8" s="1" customFormat="1" ht="18" customHeight="1">
      <c r="A361" s="80" t="s">
        <v>604</v>
      </c>
      <c r="B361" s="20"/>
      <c r="C361" s="152"/>
      <c r="D361" s="20"/>
      <c r="E361" s="475"/>
      <c r="F361" s="47"/>
      <c r="G361" s="458"/>
      <c r="H361" s="415"/>
    </row>
    <row r="362" spans="1:8" s="1" customFormat="1" ht="18" customHeight="1">
      <c r="A362" s="80"/>
      <c r="B362" s="20"/>
      <c r="C362" s="152"/>
      <c r="D362" s="20"/>
      <c r="E362" s="475"/>
      <c r="F362" s="47"/>
      <c r="G362" s="458"/>
      <c r="H362" s="415"/>
    </row>
    <row r="363" spans="1:8" ht="18" customHeight="1">
      <c r="A363" s="80" t="s">
        <v>895</v>
      </c>
      <c r="B363" s="178"/>
      <c r="C363" s="179"/>
      <c r="D363" s="178"/>
      <c r="F363" s="47"/>
      <c r="H363" s="415"/>
    </row>
    <row r="364" spans="1:8" s="1" customFormat="1" ht="18" customHeight="1">
      <c r="A364" s="175"/>
      <c r="B364" s="20" t="s">
        <v>371</v>
      </c>
      <c r="C364" s="152" t="s">
        <v>372</v>
      </c>
      <c r="D364" s="154"/>
      <c r="E364" s="475"/>
      <c r="F364" s="47"/>
      <c r="G364" s="458"/>
      <c r="H364" s="415"/>
    </row>
    <row r="365" spans="1:8" s="1" customFormat="1" ht="18" customHeight="1">
      <c r="A365" s="85"/>
      <c r="B365" s="162">
        <v>220</v>
      </c>
      <c r="C365" s="155">
        <v>1010701</v>
      </c>
      <c r="D365" s="166" t="s">
        <v>1292</v>
      </c>
      <c r="E365" s="81">
        <v>214923.02</v>
      </c>
      <c r="F365" s="22"/>
      <c r="G365" s="4"/>
      <c r="H365" s="415"/>
    </row>
    <row r="366" spans="1:8" s="1" customFormat="1" ht="18" customHeight="1">
      <c r="A366" s="100"/>
      <c r="B366" s="163">
        <v>226</v>
      </c>
      <c r="C366" s="158">
        <v>1010701</v>
      </c>
      <c r="D366" s="159" t="s">
        <v>358</v>
      </c>
      <c r="E366" s="609">
        <v>57023.31</v>
      </c>
      <c r="F366" s="22"/>
      <c r="G366" s="4"/>
      <c r="H366" s="415"/>
    </row>
    <row r="367" spans="1:8" s="1" customFormat="1" ht="18" customHeight="1">
      <c r="A367" s="175"/>
      <c r="B367" s="157"/>
      <c r="C367" s="163"/>
      <c r="D367" s="168" t="s">
        <v>288</v>
      </c>
      <c r="E367" s="21">
        <f>SUM(E365:E366)</f>
        <v>271946.32999999996</v>
      </c>
      <c r="F367" s="22"/>
      <c r="G367" s="4">
        <v>271946.33</v>
      </c>
      <c r="H367" s="415"/>
    </row>
    <row r="368" spans="1:8" ht="18" customHeight="1">
      <c r="A368" s="80" t="s">
        <v>896</v>
      </c>
      <c r="B368" s="179"/>
      <c r="C368" s="182"/>
      <c r="D368" s="172"/>
      <c r="F368" s="47"/>
      <c r="H368" s="415"/>
    </row>
    <row r="369" spans="1:8" ht="18" customHeight="1">
      <c r="A369" s="80"/>
      <c r="B369" s="20" t="s">
        <v>371</v>
      </c>
      <c r="C369" s="152" t="s">
        <v>372</v>
      </c>
      <c r="D369" s="172"/>
      <c r="F369" s="47"/>
      <c r="H369" s="415"/>
    </row>
    <row r="370" spans="1:8" ht="18" customHeight="1">
      <c r="A370" s="175"/>
      <c r="B370" s="155">
        <v>227</v>
      </c>
      <c r="C370" s="165">
        <v>1010702</v>
      </c>
      <c r="D370" s="164" t="s">
        <v>1293</v>
      </c>
      <c r="E370" s="477">
        <v>0</v>
      </c>
      <c r="F370" s="47"/>
      <c r="H370" s="415"/>
    </row>
    <row r="371" spans="1:8" ht="18" customHeight="1">
      <c r="A371" s="100">
        <v>250</v>
      </c>
      <c r="B371" s="158">
        <v>3105</v>
      </c>
      <c r="C371" s="165">
        <v>1010702</v>
      </c>
      <c r="D371" s="159" t="s">
        <v>1063</v>
      </c>
      <c r="E371" s="609">
        <v>11000</v>
      </c>
      <c r="F371" s="47"/>
      <c r="H371" s="415"/>
    </row>
    <row r="372" spans="1:8" ht="18" customHeight="1">
      <c r="A372" s="100">
        <v>250</v>
      </c>
      <c r="B372" s="158">
        <v>3107</v>
      </c>
      <c r="C372" s="165">
        <v>1010702</v>
      </c>
      <c r="D372" s="157" t="s">
        <v>1064</v>
      </c>
      <c r="E372" s="609">
        <v>8500</v>
      </c>
      <c r="F372" s="47"/>
      <c r="H372" s="415"/>
    </row>
    <row r="373" spans="1:8" ht="18" customHeight="1">
      <c r="A373" s="175"/>
      <c r="B373" s="174"/>
      <c r="C373" s="163"/>
      <c r="D373" s="168" t="s">
        <v>288</v>
      </c>
      <c r="E373" s="610">
        <f>SUM(E370:E372)</f>
        <v>19500</v>
      </c>
      <c r="G373" s="4">
        <v>19500</v>
      </c>
      <c r="H373" s="415"/>
    </row>
    <row r="374" spans="1:8" ht="18" customHeight="1">
      <c r="A374" s="80" t="s">
        <v>897</v>
      </c>
      <c r="B374" s="179"/>
      <c r="C374" s="182"/>
      <c r="D374" s="172"/>
      <c r="F374" s="47"/>
      <c r="H374" s="415"/>
    </row>
    <row r="375" spans="1:8" ht="18" customHeight="1">
      <c r="A375" s="107"/>
      <c r="B375" s="20" t="s">
        <v>371</v>
      </c>
      <c r="C375" s="152" t="s">
        <v>372</v>
      </c>
      <c r="D375" s="172"/>
      <c r="F375" s="47"/>
      <c r="H375" s="415"/>
    </row>
    <row r="376" spans="1:8" s="1" customFormat="1" ht="18" customHeight="1">
      <c r="A376" s="100"/>
      <c r="B376" s="162"/>
      <c r="C376" s="165"/>
      <c r="D376" s="166"/>
      <c r="E376" s="477"/>
      <c r="F376" s="47"/>
      <c r="G376" s="458"/>
      <c r="H376" s="415"/>
    </row>
    <row r="377" spans="1:8" s="1" customFormat="1" ht="18" customHeight="1">
      <c r="A377" s="100">
        <v>50</v>
      </c>
      <c r="B377" s="163">
        <v>3108</v>
      </c>
      <c r="C377" s="165">
        <v>1010703</v>
      </c>
      <c r="D377" s="164" t="s">
        <v>865</v>
      </c>
      <c r="E377" s="609">
        <v>35000</v>
      </c>
      <c r="F377" s="47"/>
      <c r="G377" s="458"/>
      <c r="H377" s="415"/>
    </row>
    <row r="378" spans="1:8" s="1" customFormat="1" ht="18" customHeight="1">
      <c r="A378" s="100">
        <v>50</v>
      </c>
      <c r="B378" s="158">
        <v>3110</v>
      </c>
      <c r="C378" s="165">
        <v>1010703</v>
      </c>
      <c r="D378" s="164" t="s">
        <v>1363</v>
      </c>
      <c r="E378" s="609">
        <v>700</v>
      </c>
      <c r="F378" s="47"/>
      <c r="G378" s="458"/>
      <c r="H378" s="415"/>
    </row>
    <row r="379" spans="1:8" s="1" customFormat="1" ht="18" customHeight="1">
      <c r="A379" s="175"/>
      <c r="B379" s="174"/>
      <c r="C379" s="162"/>
      <c r="D379" s="168" t="s">
        <v>288</v>
      </c>
      <c r="E379" s="610">
        <f>SUM(E376:E378)</f>
        <v>35700</v>
      </c>
      <c r="F379" s="22"/>
      <c r="G379" s="4">
        <v>35700</v>
      </c>
      <c r="H379" s="415"/>
    </row>
    <row r="380" spans="1:8" s="1" customFormat="1" ht="18" customHeight="1">
      <c r="A380" s="175"/>
      <c r="B380" s="177"/>
      <c r="C380" s="162"/>
      <c r="D380" s="173"/>
      <c r="E380" s="476"/>
      <c r="F380" s="47"/>
      <c r="G380" s="458"/>
      <c r="H380" s="415"/>
    </row>
    <row r="381" spans="1:8" s="1" customFormat="1" ht="18" customHeight="1">
      <c r="A381" s="80" t="s">
        <v>8</v>
      </c>
      <c r="B381" s="177"/>
      <c r="C381" s="162"/>
      <c r="D381" s="173"/>
      <c r="E381" s="476"/>
      <c r="F381" s="47"/>
      <c r="G381" s="458"/>
      <c r="H381" s="415"/>
    </row>
    <row r="382" spans="1:8" s="1" customFormat="1" ht="18" customHeight="1">
      <c r="A382" s="80"/>
      <c r="B382" s="20" t="s">
        <v>371</v>
      </c>
      <c r="C382" s="152" t="s">
        <v>372</v>
      </c>
      <c r="D382" s="173"/>
      <c r="E382" s="476"/>
      <c r="F382" s="47"/>
      <c r="G382" s="458"/>
      <c r="H382" s="415"/>
    </row>
    <row r="383" spans="1:8" s="1" customFormat="1" ht="18" customHeight="1">
      <c r="A383" s="100"/>
      <c r="B383" s="165">
        <v>3337</v>
      </c>
      <c r="C383" s="162">
        <v>1010704</v>
      </c>
      <c r="D383" s="169" t="s">
        <v>118</v>
      </c>
      <c r="E383" s="614" t="s">
        <v>866</v>
      </c>
      <c r="F383" s="47"/>
      <c r="G383" s="458"/>
      <c r="H383" s="415"/>
    </row>
    <row r="384" spans="1:8" s="1" customFormat="1" ht="18" customHeight="1">
      <c r="A384" s="80"/>
      <c r="B384" s="177"/>
      <c r="C384" s="162"/>
      <c r="D384" s="168" t="s">
        <v>288</v>
      </c>
      <c r="E384" s="402">
        <f>SUM(E383)</f>
        <v>0</v>
      </c>
      <c r="F384" s="47"/>
      <c r="G384" s="458"/>
      <c r="H384" s="415"/>
    </row>
    <row r="385" spans="1:8" s="1" customFormat="1" ht="18" customHeight="1">
      <c r="A385" s="175"/>
      <c r="B385" s="177"/>
      <c r="C385" s="162"/>
      <c r="D385" s="173"/>
      <c r="E385" s="476"/>
      <c r="F385" s="47"/>
      <c r="G385" s="458"/>
      <c r="H385" s="415"/>
    </row>
    <row r="386" spans="1:8" s="1" customFormat="1" ht="18" customHeight="1">
      <c r="A386" s="80" t="s">
        <v>904</v>
      </c>
      <c r="B386" s="152"/>
      <c r="C386" s="155"/>
      <c r="D386" s="164"/>
      <c r="E386" s="476"/>
      <c r="F386" s="47"/>
      <c r="G386" s="458"/>
      <c r="H386" s="415"/>
    </row>
    <row r="387" spans="1:8" s="1" customFormat="1" ht="18" customHeight="1">
      <c r="A387" s="80"/>
      <c r="B387" s="20" t="s">
        <v>371</v>
      </c>
      <c r="C387" s="152" t="s">
        <v>372</v>
      </c>
      <c r="D387" s="164"/>
      <c r="E387" s="476"/>
      <c r="F387" s="47"/>
      <c r="G387" s="458"/>
      <c r="H387" s="415"/>
    </row>
    <row r="388" spans="1:8" s="1" customFormat="1" ht="18" customHeight="1">
      <c r="A388" s="100"/>
      <c r="B388" s="162">
        <v>251</v>
      </c>
      <c r="C388" s="165">
        <v>1010707</v>
      </c>
      <c r="D388" s="166" t="s">
        <v>1364</v>
      </c>
      <c r="E388" s="608">
        <v>18209.62</v>
      </c>
      <c r="F388" s="47"/>
      <c r="G388" s="458"/>
      <c r="H388" s="415"/>
    </row>
    <row r="389" spans="1:8" s="1" customFormat="1" ht="18" customHeight="1">
      <c r="A389" s="175"/>
      <c r="B389" s="174"/>
      <c r="C389" s="162"/>
      <c r="D389" s="60" t="s">
        <v>288</v>
      </c>
      <c r="E389" s="610">
        <f>SUM(E388)</f>
        <v>18209.62</v>
      </c>
      <c r="F389" s="22"/>
      <c r="G389" s="4">
        <v>18209.62</v>
      </c>
      <c r="H389" s="415"/>
    </row>
    <row r="390" spans="1:8" s="1" customFormat="1" ht="18" customHeight="1">
      <c r="A390" s="175"/>
      <c r="B390" s="177"/>
      <c r="C390" s="162"/>
      <c r="D390" s="60"/>
      <c r="E390" s="480"/>
      <c r="F390" s="47"/>
      <c r="G390" s="458"/>
      <c r="H390" s="415"/>
    </row>
    <row r="391" spans="1:8" s="1" customFormat="1" ht="18" customHeight="1">
      <c r="A391" s="175"/>
      <c r="B391" s="177"/>
      <c r="C391" s="162"/>
      <c r="D391" s="682" t="s">
        <v>481</v>
      </c>
      <c r="E391" s="480"/>
      <c r="F391" s="46"/>
      <c r="G391" s="458">
        <f>SUM(G367:G390)</f>
        <v>345355.95</v>
      </c>
      <c r="H391" s="415"/>
    </row>
    <row r="392" spans="1:8" s="1" customFormat="1" ht="18" customHeight="1">
      <c r="A392" s="80" t="s">
        <v>287</v>
      </c>
      <c r="B392" s="20"/>
      <c r="C392" s="152"/>
      <c r="D392" s="20"/>
      <c r="E392" s="475"/>
      <c r="F392" s="47"/>
      <c r="G392" s="184"/>
      <c r="H392" s="415"/>
    </row>
    <row r="393" spans="1:8" s="1" customFormat="1" ht="18" customHeight="1">
      <c r="A393" s="80" t="s">
        <v>594</v>
      </c>
      <c r="B393" s="20"/>
      <c r="C393" s="152"/>
      <c r="D393" s="20"/>
      <c r="E393" s="475"/>
      <c r="F393" s="47"/>
      <c r="G393" s="458"/>
      <c r="H393" s="415"/>
    </row>
    <row r="394" spans="1:8" s="1" customFormat="1" ht="18" customHeight="1">
      <c r="A394" s="80" t="s">
        <v>605</v>
      </c>
      <c r="B394" s="20"/>
      <c r="C394" s="152"/>
      <c r="D394" s="20"/>
      <c r="E394" s="475"/>
      <c r="F394" s="47"/>
      <c r="G394" s="458"/>
      <c r="H394" s="415"/>
    </row>
    <row r="395" spans="1:8" s="1" customFormat="1" ht="18" customHeight="1">
      <c r="A395" s="80"/>
      <c r="B395" s="20"/>
      <c r="C395" s="152"/>
      <c r="D395" s="20"/>
      <c r="E395" s="475"/>
      <c r="F395" s="47"/>
      <c r="G395" s="458"/>
      <c r="H395" s="415"/>
    </row>
    <row r="396" spans="1:8" s="1" customFormat="1" ht="18" customHeight="1">
      <c r="A396" s="80" t="s">
        <v>907</v>
      </c>
      <c r="B396" s="20"/>
      <c r="C396" s="152"/>
      <c r="D396" s="20"/>
      <c r="E396" s="475"/>
      <c r="F396" s="47"/>
      <c r="G396" s="458"/>
      <c r="H396" s="415"/>
    </row>
    <row r="397" spans="1:8" s="1" customFormat="1" ht="18" customHeight="1">
      <c r="A397" s="80"/>
      <c r="B397" s="20" t="s">
        <v>371</v>
      </c>
      <c r="C397" s="152" t="s">
        <v>372</v>
      </c>
      <c r="D397" s="20"/>
      <c r="E397" s="475"/>
      <c r="F397" s="47"/>
      <c r="G397" s="458"/>
      <c r="H397" s="415"/>
    </row>
    <row r="398" spans="1:8" s="1" customFormat="1" ht="18" customHeight="1">
      <c r="A398" s="175"/>
      <c r="B398" s="165">
        <v>3111</v>
      </c>
      <c r="C398" s="165">
        <v>1010808</v>
      </c>
      <c r="D398" s="166" t="s">
        <v>592</v>
      </c>
      <c r="E398" s="477"/>
      <c r="F398" s="47"/>
      <c r="G398" s="458"/>
      <c r="H398" s="415"/>
    </row>
    <row r="399" spans="1:8" s="1" customFormat="1" ht="18" customHeight="1">
      <c r="A399" s="175"/>
      <c r="B399" s="155"/>
      <c r="C399" s="155"/>
      <c r="D399" s="164"/>
      <c r="E399" s="476"/>
      <c r="F399" s="47"/>
      <c r="G399" s="458"/>
      <c r="H399" s="415"/>
    </row>
    <row r="400" spans="1:8" s="1" customFormat="1" ht="18" customHeight="1">
      <c r="A400" s="175"/>
      <c r="B400" s="154"/>
      <c r="C400" s="155"/>
      <c r="D400" s="60" t="s">
        <v>288</v>
      </c>
      <c r="E400" s="476">
        <f>SUM(E398:E399)</f>
        <v>0</v>
      </c>
      <c r="F400" s="47"/>
      <c r="G400" s="458"/>
      <c r="H400" s="415"/>
    </row>
    <row r="401" spans="1:8" s="1" customFormat="1" ht="18" customHeight="1">
      <c r="A401" s="175"/>
      <c r="B401" s="154"/>
      <c r="C401" s="155"/>
      <c r="D401" s="60"/>
      <c r="E401" s="476"/>
      <c r="F401" s="47"/>
      <c r="G401" s="458"/>
      <c r="H401" s="415"/>
    </row>
    <row r="402" spans="1:8" s="1" customFormat="1" ht="18" customHeight="1">
      <c r="A402" s="80" t="s">
        <v>908</v>
      </c>
      <c r="B402" s="154"/>
      <c r="C402" s="162"/>
      <c r="D402" s="164"/>
      <c r="E402" s="475"/>
      <c r="F402" s="47"/>
      <c r="G402" s="458"/>
      <c r="H402" s="415"/>
    </row>
    <row r="403" spans="1:8" s="1" customFormat="1" ht="18" customHeight="1">
      <c r="A403" s="80"/>
      <c r="B403" s="20" t="s">
        <v>371</v>
      </c>
      <c r="C403" s="152" t="s">
        <v>372</v>
      </c>
      <c r="D403" s="164"/>
      <c r="E403" s="475"/>
      <c r="F403" s="47"/>
      <c r="G403" s="458"/>
      <c r="H403" s="415"/>
    </row>
    <row r="404" spans="1:8" s="1" customFormat="1" ht="18" customHeight="1">
      <c r="A404" s="175"/>
      <c r="B404" s="165">
        <v>2480</v>
      </c>
      <c r="C404" s="165">
        <v>1010811</v>
      </c>
      <c r="D404" s="166" t="s">
        <v>593</v>
      </c>
      <c r="E404" s="608">
        <v>140000</v>
      </c>
      <c r="F404" s="47"/>
      <c r="G404" s="458"/>
      <c r="H404" s="415"/>
    </row>
    <row r="405" spans="1:8" s="1" customFormat="1" ht="18" customHeight="1">
      <c r="A405" s="175"/>
      <c r="B405" s="157"/>
      <c r="C405" s="155"/>
      <c r="D405" s="60" t="s">
        <v>288</v>
      </c>
      <c r="E405" s="610">
        <f>SUM(E404)</f>
        <v>140000</v>
      </c>
      <c r="F405" s="22"/>
      <c r="G405" s="4">
        <v>140000</v>
      </c>
      <c r="H405" s="133"/>
    </row>
    <row r="406" spans="1:8" ht="18" customHeight="1">
      <c r="A406" s="186"/>
      <c r="B406" s="172"/>
      <c r="C406" s="182"/>
      <c r="D406" s="107"/>
      <c r="E406" s="482"/>
      <c r="F406" s="47"/>
      <c r="H406" s="415"/>
    </row>
    <row r="407" spans="1:8" ht="18" customHeight="1">
      <c r="A407" s="186"/>
      <c r="B407" s="172"/>
      <c r="C407" s="182"/>
      <c r="D407" s="107" t="s">
        <v>1352</v>
      </c>
      <c r="F407" s="47"/>
      <c r="H407" s="415">
        <f>SUM(H1:H406)</f>
        <v>0</v>
      </c>
    </row>
    <row r="408" spans="1:8" ht="18" customHeight="1">
      <c r="A408" s="186"/>
      <c r="B408" s="178"/>
      <c r="C408" s="179"/>
      <c r="D408" s="178"/>
      <c r="F408" s="47"/>
      <c r="H408" s="415"/>
    </row>
    <row r="409" spans="1:8" ht="18" customHeight="1">
      <c r="A409" s="186"/>
      <c r="B409" s="172"/>
      <c r="C409" s="182"/>
      <c r="D409" s="172"/>
      <c r="H409" s="415"/>
    </row>
    <row r="410" spans="1:4" ht="18" customHeight="1">
      <c r="A410" s="699"/>
      <c r="B410" s="699"/>
      <c r="C410" s="187"/>
      <c r="D410" s="172"/>
    </row>
    <row r="411" spans="1:5" ht="18" customHeight="1">
      <c r="A411" s="186"/>
      <c r="B411" s="172"/>
      <c r="C411" s="182"/>
      <c r="D411" s="170"/>
      <c r="E411" s="479"/>
    </row>
    <row r="412" spans="1:4" ht="18" customHeight="1">
      <c r="A412" s="186"/>
      <c r="B412" s="172"/>
      <c r="C412" s="182"/>
      <c r="D412" s="172"/>
    </row>
    <row r="443" ht="18" customHeight="1">
      <c r="C443" s="46"/>
    </row>
    <row r="444" ht="18" customHeight="1">
      <c r="C444" s="46"/>
    </row>
    <row r="448" spans="2:4" ht="18" customHeight="1">
      <c r="B448" s="51"/>
      <c r="C448" s="46"/>
      <c r="D448" s="51"/>
    </row>
    <row r="450" spans="1:5" ht="18" customHeight="1">
      <c r="A450" s="707"/>
      <c r="B450" s="707"/>
      <c r="C450" s="701"/>
      <c r="D450" s="716"/>
      <c r="E450" s="704"/>
    </row>
    <row r="451" spans="1:5" ht="18" customHeight="1">
      <c r="A451" s="707"/>
      <c r="B451" s="707"/>
      <c r="C451" s="714"/>
      <c r="D451" s="716"/>
      <c r="E451" s="704"/>
    </row>
    <row r="452" spans="1:5" ht="18" customHeight="1">
      <c r="A452" s="713"/>
      <c r="B452" s="713"/>
      <c r="C452" s="715"/>
      <c r="D452" s="717"/>
      <c r="E452" s="705"/>
    </row>
    <row r="453" spans="1:5" ht="18" customHeight="1">
      <c r="A453" s="706"/>
      <c r="B453" s="706"/>
      <c r="C453" s="700"/>
      <c r="D453" s="711"/>
      <c r="E453" s="709"/>
    </row>
    <row r="454" spans="1:5" ht="18" customHeight="1">
      <c r="A454" s="707"/>
      <c r="B454" s="707"/>
      <c r="C454" s="700"/>
      <c r="D454" s="712"/>
      <c r="E454" s="704"/>
    </row>
    <row r="455" spans="1:5" ht="18" customHeight="1">
      <c r="A455" s="708"/>
      <c r="B455" s="708"/>
      <c r="C455" s="700"/>
      <c r="D455" s="703"/>
      <c r="E455" s="705"/>
    </row>
    <row r="456" spans="1:5" ht="18" customHeight="1">
      <c r="A456" s="706"/>
      <c r="B456" s="706"/>
      <c r="C456" s="718"/>
      <c r="D456" s="711"/>
      <c r="E456" s="709"/>
    </row>
    <row r="457" spans="1:5" ht="18" customHeight="1">
      <c r="A457" s="707"/>
      <c r="B457" s="707"/>
      <c r="C457" s="714"/>
      <c r="D457" s="712"/>
      <c r="E457" s="720"/>
    </row>
    <row r="458" spans="1:5" ht="18" customHeight="1">
      <c r="A458" s="708"/>
      <c r="B458" s="708"/>
      <c r="C458" s="715"/>
      <c r="D458" s="703"/>
      <c r="E458" s="721"/>
    </row>
    <row r="483" ht="18" customHeight="1">
      <c r="C483" s="46"/>
    </row>
    <row r="484" ht="18" customHeight="1">
      <c r="C484" s="46"/>
    </row>
    <row r="488" spans="2:4" ht="18" customHeight="1">
      <c r="B488" s="51"/>
      <c r="C488" s="46"/>
      <c r="D488" s="51"/>
    </row>
    <row r="490" spans="1:5" ht="18" customHeight="1">
      <c r="A490" s="733"/>
      <c r="B490" s="733"/>
      <c r="C490" s="700"/>
      <c r="D490" s="702"/>
      <c r="E490" s="704"/>
    </row>
    <row r="491" spans="1:5" ht="18" customHeight="1">
      <c r="A491" s="734"/>
      <c r="B491" s="734"/>
      <c r="C491" s="701"/>
      <c r="D491" s="703"/>
      <c r="E491" s="721"/>
    </row>
    <row r="492" spans="1:5" ht="18" customHeight="1">
      <c r="A492" s="706"/>
      <c r="B492" s="706"/>
      <c r="C492" s="718"/>
      <c r="D492" s="711"/>
      <c r="E492" s="709"/>
    </row>
    <row r="493" spans="1:5" ht="18" customHeight="1">
      <c r="A493" s="707"/>
      <c r="B493" s="707"/>
      <c r="C493" s="726"/>
      <c r="D493" s="716"/>
      <c r="E493" s="710"/>
    </row>
    <row r="494" spans="1:5" ht="18" customHeight="1">
      <c r="A494" s="708"/>
      <c r="B494" s="708"/>
      <c r="C494" s="701"/>
      <c r="D494" s="717"/>
      <c r="E494" s="710"/>
    </row>
    <row r="495" spans="1:5" ht="18" customHeight="1">
      <c r="A495" s="722"/>
      <c r="B495" s="722"/>
      <c r="C495" s="718"/>
      <c r="D495" s="711"/>
      <c r="E495" s="724"/>
    </row>
    <row r="496" spans="1:5" ht="18" customHeight="1">
      <c r="A496" s="723"/>
      <c r="B496" s="723"/>
      <c r="C496" s="715"/>
      <c r="D496" s="703"/>
      <c r="E496" s="725"/>
    </row>
    <row r="522" ht="18" customHeight="1">
      <c r="A522" s="77" t="s">
        <v>1280</v>
      </c>
    </row>
    <row r="523" spans="1:3" ht="18" customHeight="1">
      <c r="A523" s="77" t="s">
        <v>1367</v>
      </c>
      <c r="C523" s="46"/>
    </row>
    <row r="524" spans="1:3" ht="18" customHeight="1">
      <c r="A524" s="77" t="s">
        <v>1068</v>
      </c>
      <c r="C524" s="46"/>
    </row>
    <row r="528" spans="1:4" ht="18" customHeight="1">
      <c r="A528" s="77" t="s">
        <v>610</v>
      </c>
      <c r="B528" s="51" t="s">
        <v>1281</v>
      </c>
      <c r="C528" s="46"/>
      <c r="D528" s="51"/>
    </row>
    <row r="530" spans="1:5" ht="18" customHeight="1">
      <c r="A530" s="735" t="s">
        <v>1386</v>
      </c>
      <c r="B530" s="735"/>
      <c r="C530" s="52" t="s">
        <v>1368</v>
      </c>
      <c r="D530" s="45" t="s">
        <v>1369</v>
      </c>
      <c r="E530" s="477">
        <v>297531.72</v>
      </c>
    </row>
    <row r="531" spans="1:5" ht="18" customHeight="1">
      <c r="A531" s="733" t="s">
        <v>286</v>
      </c>
      <c r="B531" s="733"/>
      <c r="C531" s="718" t="s">
        <v>1370</v>
      </c>
      <c r="D531" s="711" t="s">
        <v>1371</v>
      </c>
      <c r="E531" s="709">
        <v>36500</v>
      </c>
    </row>
    <row r="532" spans="1:5" ht="18" customHeight="1">
      <c r="A532" s="723"/>
      <c r="B532" s="723"/>
      <c r="C532" s="715"/>
      <c r="D532" s="702"/>
      <c r="E532" s="710"/>
    </row>
    <row r="533" spans="3:5" ht="18" customHeight="1">
      <c r="C533" s="48"/>
      <c r="D533" s="53"/>
      <c r="E533" s="479"/>
    </row>
    <row r="562" ht="18" customHeight="1">
      <c r="A562" s="77" t="s">
        <v>1280</v>
      </c>
    </row>
    <row r="563" spans="1:3" ht="18" customHeight="1">
      <c r="A563" s="77" t="s">
        <v>1367</v>
      </c>
      <c r="C563" s="46"/>
    </row>
    <row r="564" spans="1:3" ht="18" customHeight="1">
      <c r="A564" s="77" t="s">
        <v>1372</v>
      </c>
      <c r="C564" s="46"/>
    </row>
    <row r="568" spans="1:4" ht="18" customHeight="1">
      <c r="A568" s="77" t="s">
        <v>373</v>
      </c>
      <c r="B568" s="51" t="s">
        <v>1373</v>
      </c>
      <c r="C568" s="46"/>
      <c r="D568" s="51"/>
    </row>
    <row r="570" spans="1:5" ht="18" customHeight="1">
      <c r="A570" s="722" t="s">
        <v>286</v>
      </c>
      <c r="B570" s="727"/>
      <c r="C570" s="729" t="s">
        <v>1374</v>
      </c>
      <c r="D570" s="716" t="s">
        <v>1375</v>
      </c>
      <c r="E570" s="732">
        <v>87500</v>
      </c>
    </row>
    <row r="571" spans="1:5" ht="18" customHeight="1">
      <c r="A571" s="723"/>
      <c r="B571" s="728"/>
      <c r="C571" s="730"/>
      <c r="D571" s="731"/>
      <c r="E571" s="710"/>
    </row>
    <row r="572" spans="4:5" ht="18" customHeight="1">
      <c r="D572" s="53"/>
      <c r="E572" s="479"/>
    </row>
    <row r="602" ht="18" customHeight="1">
      <c r="A602" s="77" t="s">
        <v>1280</v>
      </c>
    </row>
    <row r="603" spans="1:3" ht="18" customHeight="1">
      <c r="A603" s="77" t="s">
        <v>1376</v>
      </c>
      <c r="C603" s="46"/>
    </row>
    <row r="604" spans="1:3" ht="18" customHeight="1">
      <c r="A604" s="77" t="s">
        <v>1275</v>
      </c>
      <c r="C604" s="46"/>
    </row>
    <row r="608" spans="1:4" ht="18" customHeight="1">
      <c r="A608" s="77" t="s">
        <v>610</v>
      </c>
      <c r="B608" s="51" t="s">
        <v>1281</v>
      </c>
      <c r="C608" s="46"/>
      <c r="D608" s="51"/>
    </row>
    <row r="610" spans="1:5" ht="18" customHeight="1">
      <c r="A610" s="719" t="s">
        <v>1386</v>
      </c>
      <c r="B610" s="719"/>
      <c r="C610" s="52" t="s">
        <v>1377</v>
      </c>
      <c r="D610" s="45" t="s">
        <v>1380</v>
      </c>
      <c r="E610" s="475">
        <v>113063</v>
      </c>
    </row>
    <row r="611" spans="4:5" ht="18" customHeight="1">
      <c r="D611" s="53"/>
      <c r="E611" s="479"/>
    </row>
    <row r="649" spans="1:8" s="1" customFormat="1" ht="61.5" customHeight="1">
      <c r="A649" s="697" t="s">
        <v>318</v>
      </c>
      <c r="B649" s="697"/>
      <c r="C649" s="697"/>
      <c r="D649" s="697"/>
      <c r="E649" s="697"/>
      <c r="F649" s="22"/>
      <c r="G649" s="458"/>
      <c r="H649" s="133"/>
    </row>
    <row r="654" spans="1:5" ht="45.75">
      <c r="A654" s="698"/>
      <c r="B654" s="698"/>
      <c r="C654" s="698"/>
      <c r="D654" s="698"/>
      <c r="E654" s="698"/>
    </row>
  </sheetData>
  <sheetProtection/>
  <mergeCells count="38">
    <mergeCell ref="E531:E532"/>
    <mergeCell ref="A570:B571"/>
    <mergeCell ref="C570:C571"/>
    <mergeCell ref="D570:D571"/>
    <mergeCell ref="E570:E571"/>
    <mergeCell ref="A490:B491"/>
    <mergeCell ref="A530:B530"/>
    <mergeCell ref="A531:B532"/>
    <mergeCell ref="C531:C532"/>
    <mergeCell ref="D531:D532"/>
    <mergeCell ref="A610:B610"/>
    <mergeCell ref="E456:E458"/>
    <mergeCell ref="E490:E491"/>
    <mergeCell ref="A495:B496"/>
    <mergeCell ref="C495:C496"/>
    <mergeCell ref="D495:D496"/>
    <mergeCell ref="E495:E496"/>
    <mergeCell ref="A492:B494"/>
    <mergeCell ref="C492:C494"/>
    <mergeCell ref="D492:D494"/>
    <mergeCell ref="E492:E494"/>
    <mergeCell ref="D453:D455"/>
    <mergeCell ref="A450:B452"/>
    <mergeCell ref="C450:C452"/>
    <mergeCell ref="D450:D452"/>
    <mergeCell ref="A456:B458"/>
    <mergeCell ref="C456:C458"/>
    <mergeCell ref="D456:D458"/>
    <mergeCell ref="A2:E2"/>
    <mergeCell ref="A649:E649"/>
    <mergeCell ref="A654:E654"/>
    <mergeCell ref="A410:B410"/>
    <mergeCell ref="C490:C491"/>
    <mergeCell ref="D490:D491"/>
    <mergeCell ref="E450:E452"/>
    <mergeCell ref="A453:B455"/>
    <mergeCell ref="C453:C455"/>
    <mergeCell ref="E453:E455"/>
  </mergeCells>
  <printOptions/>
  <pageMargins left="0.75" right="0.55" top="1" bottom="1" header="0.5" footer="0.5"/>
  <pageSetup fitToHeight="15" horizontalDpi="600" verticalDpi="600" orientation="portrait" paperSize="9" scale="83" r:id="rId1"/>
  <headerFooter alignWithMargins="0">
    <oddFooter>&amp;CPagina &amp;P</oddFooter>
  </headerFooter>
  <rowBreaks count="8" manualBreakCount="8">
    <brk id="57" max="255" man="1"/>
    <brk id="62" max="255" man="1"/>
    <brk id="191" max="255" man="1"/>
    <brk id="221" max="255" man="1"/>
    <brk id="259" max="255" man="1"/>
    <brk id="322" max="255" man="1"/>
    <brk id="358" max="255" man="1"/>
    <brk id="39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H19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593" customWidth="1"/>
    <col min="2" max="2" width="9.140625" style="63" customWidth="1"/>
    <col min="3" max="3" width="21.28125" style="593" customWidth="1"/>
    <col min="4" max="6" width="9.140625" style="61" customWidth="1"/>
    <col min="7" max="7" width="12.8515625" style="425" bestFit="1" customWidth="1"/>
    <col min="8" max="16384" width="9.140625" style="61" customWidth="1"/>
  </cols>
  <sheetData>
    <row r="3" spans="1:7" s="591" customFormat="1" ht="12.75">
      <c r="A3" s="590" t="s">
        <v>299</v>
      </c>
      <c r="B3" s="62"/>
      <c r="C3" s="590"/>
      <c r="G3" s="592"/>
    </row>
    <row r="4" spans="1:7" s="591" customFormat="1" ht="12.75">
      <c r="A4" s="590" t="s">
        <v>296</v>
      </c>
      <c r="B4" s="62" t="s">
        <v>297</v>
      </c>
      <c r="C4" s="590"/>
      <c r="D4" s="591" t="s">
        <v>298</v>
      </c>
      <c r="G4" s="592" t="s">
        <v>301</v>
      </c>
    </row>
    <row r="5" spans="1:7" ht="12.75">
      <c r="A5" s="593">
        <v>2010105</v>
      </c>
      <c r="B5" s="63">
        <v>2602</v>
      </c>
      <c r="C5" s="593" t="s">
        <v>314</v>
      </c>
      <c r="G5" s="425">
        <v>40000</v>
      </c>
    </row>
    <row r="6" spans="1:7" ht="12.75">
      <c r="A6" s="593">
        <v>2010108</v>
      </c>
      <c r="B6" s="63" t="s">
        <v>315</v>
      </c>
      <c r="C6" s="593" t="s">
        <v>316</v>
      </c>
      <c r="G6" s="425">
        <v>9360</v>
      </c>
    </row>
    <row r="7" spans="1:7" ht="12.75">
      <c r="A7" s="593">
        <v>2010108</v>
      </c>
      <c r="B7" s="63" t="s">
        <v>317</v>
      </c>
      <c r="C7" s="593" t="s">
        <v>319</v>
      </c>
      <c r="G7" s="425">
        <v>4140</v>
      </c>
    </row>
    <row r="8" spans="1:7" s="591" customFormat="1" ht="12.75">
      <c r="A8" s="590"/>
      <c r="B8" s="62"/>
      <c r="C8" s="590"/>
      <c r="E8" s="591" t="s">
        <v>681</v>
      </c>
      <c r="G8" s="592">
        <f>SUM(G5:G7)</f>
        <v>53500</v>
      </c>
    </row>
    <row r="9" spans="1:7" s="591" customFormat="1" ht="12.75">
      <c r="A9" s="590"/>
      <c r="B9" s="62"/>
      <c r="C9" s="590"/>
      <c r="G9" s="592"/>
    </row>
    <row r="10" spans="1:7" ht="12.75">
      <c r="A10" s="593">
        <v>2010205</v>
      </c>
      <c r="B10" s="63">
        <v>113</v>
      </c>
      <c r="C10" s="593" t="s">
        <v>320</v>
      </c>
      <c r="G10" s="425">
        <v>20000</v>
      </c>
    </row>
    <row r="11" spans="1:8" ht="12.75">
      <c r="A11" s="593">
        <v>2010205</v>
      </c>
      <c r="B11" s="63">
        <v>115</v>
      </c>
      <c r="C11" s="593" t="s">
        <v>321</v>
      </c>
      <c r="G11" s="425">
        <v>62200</v>
      </c>
      <c r="H11" s="61" t="s">
        <v>322</v>
      </c>
    </row>
    <row r="12" spans="1:7" s="591" customFormat="1" ht="12.75">
      <c r="A12" s="590"/>
      <c r="B12" s="62"/>
      <c r="C12" s="590"/>
      <c r="E12" s="591" t="s">
        <v>681</v>
      </c>
      <c r="G12" s="592">
        <f>SUM(G10:G11)</f>
        <v>82200</v>
      </c>
    </row>
    <row r="13" spans="1:7" s="591" customFormat="1" ht="12.75">
      <c r="A13" s="590"/>
      <c r="B13" s="62"/>
      <c r="C13" s="590"/>
      <c r="G13" s="592"/>
    </row>
    <row r="14" spans="1:7" ht="12.75">
      <c r="A14" s="593">
        <v>2010501</v>
      </c>
      <c r="B14" s="63">
        <v>2552</v>
      </c>
      <c r="C14" s="593" t="s">
        <v>354</v>
      </c>
      <c r="G14" s="425">
        <v>20000</v>
      </c>
    </row>
    <row r="15" spans="1:7" s="591" customFormat="1" ht="12.75">
      <c r="A15" s="590"/>
      <c r="B15" s="62"/>
      <c r="C15" s="590"/>
      <c r="E15" s="591" t="s">
        <v>681</v>
      </c>
      <c r="G15" s="592">
        <f>SUM(G14)</f>
        <v>20000</v>
      </c>
    </row>
    <row r="17" spans="1:7" ht="12.75">
      <c r="A17" s="593">
        <v>2010701</v>
      </c>
      <c r="B17" s="63">
        <v>2504</v>
      </c>
      <c r="C17" s="593" t="s">
        <v>1084</v>
      </c>
      <c r="G17" s="425">
        <v>500000</v>
      </c>
    </row>
    <row r="18" spans="1:7" ht="12.75">
      <c r="A18" s="593">
        <v>2030101</v>
      </c>
      <c r="B18" s="63">
        <v>2521</v>
      </c>
      <c r="C18" s="593" t="s">
        <v>1087</v>
      </c>
      <c r="G18" s="425">
        <v>30000</v>
      </c>
    </row>
    <row r="19" spans="1:7" ht="12.75">
      <c r="A19" s="593">
        <v>2040101</v>
      </c>
      <c r="B19" s="63" t="s">
        <v>1092</v>
      </c>
      <c r="C19" s="593" t="s">
        <v>1093</v>
      </c>
      <c r="G19" s="425">
        <v>134598.56</v>
      </c>
    </row>
    <row r="20" spans="1:7" ht="12.75">
      <c r="A20" s="593">
        <v>2040201</v>
      </c>
      <c r="B20" s="63" t="s">
        <v>1098</v>
      </c>
      <c r="C20" s="593" t="s">
        <v>1099</v>
      </c>
      <c r="G20" s="425">
        <v>50000</v>
      </c>
    </row>
    <row r="21" spans="1:7" ht="12.75">
      <c r="A21" s="593">
        <v>2060201</v>
      </c>
      <c r="B21" s="63">
        <v>2865</v>
      </c>
      <c r="C21" s="593" t="s">
        <v>1149</v>
      </c>
      <c r="G21" s="425">
        <v>250000</v>
      </c>
    </row>
    <row r="22" spans="1:7" ht="12.75">
      <c r="A22" s="593">
        <v>2080101</v>
      </c>
      <c r="B22" s="63">
        <v>2816</v>
      </c>
      <c r="C22" s="593" t="s">
        <v>1154</v>
      </c>
      <c r="G22" s="425">
        <v>154937.07</v>
      </c>
    </row>
    <row r="23" spans="1:7" ht="12.75">
      <c r="A23" s="593">
        <v>2080101</v>
      </c>
      <c r="B23" s="63">
        <v>2818</v>
      </c>
      <c r="C23" s="593" t="s">
        <v>1155</v>
      </c>
      <c r="G23" s="425">
        <v>300000</v>
      </c>
    </row>
    <row r="24" spans="1:7" ht="12.75">
      <c r="A24" s="593">
        <v>2080101</v>
      </c>
      <c r="B24" s="63">
        <v>2824</v>
      </c>
      <c r="C24" s="593" t="s">
        <v>1157</v>
      </c>
      <c r="G24" s="425">
        <v>575677</v>
      </c>
    </row>
    <row r="25" spans="1:7" ht="12.75">
      <c r="A25" s="593">
        <v>2080101</v>
      </c>
      <c r="B25" s="63">
        <v>2824</v>
      </c>
      <c r="C25" s="593" t="s">
        <v>1158</v>
      </c>
      <c r="G25" s="425">
        <v>140000</v>
      </c>
    </row>
    <row r="26" spans="1:7" ht="12.75">
      <c r="A26" s="593">
        <v>2080101</v>
      </c>
      <c r="B26" s="63" t="s">
        <v>1245</v>
      </c>
      <c r="C26" s="593" t="s">
        <v>1246</v>
      </c>
      <c r="G26" s="425">
        <v>575677</v>
      </c>
    </row>
    <row r="27" spans="1:7" ht="12.75">
      <c r="A27" s="593">
        <v>2080101</v>
      </c>
      <c r="B27" s="63">
        <v>2839</v>
      </c>
      <c r="C27" s="593" t="s">
        <v>1260</v>
      </c>
      <c r="G27" s="425">
        <v>103291.38</v>
      </c>
    </row>
    <row r="28" spans="1:7" ht="12.75">
      <c r="A28" s="593">
        <v>2080101</v>
      </c>
      <c r="B28" s="63">
        <v>2842</v>
      </c>
      <c r="C28" s="593" t="s">
        <v>1263</v>
      </c>
      <c r="G28" s="425">
        <v>10000</v>
      </c>
    </row>
    <row r="29" spans="1:7" ht="12.75">
      <c r="A29" s="593">
        <v>2080101</v>
      </c>
      <c r="B29" s="63">
        <v>2845</v>
      </c>
      <c r="C29" s="593" t="s">
        <v>1270</v>
      </c>
      <c r="G29" s="425">
        <v>1200000</v>
      </c>
    </row>
    <row r="30" spans="1:7" ht="12.75">
      <c r="A30" s="593">
        <v>2080101</v>
      </c>
      <c r="B30" s="63" t="s">
        <v>402</v>
      </c>
      <c r="C30" s="593" t="s">
        <v>403</v>
      </c>
      <c r="G30" s="425">
        <v>180000</v>
      </c>
    </row>
    <row r="31" spans="1:7" ht="12.75">
      <c r="A31" s="593">
        <v>2080101</v>
      </c>
      <c r="B31" s="63">
        <v>2859</v>
      </c>
      <c r="C31" s="593" t="s">
        <v>405</v>
      </c>
      <c r="G31" s="425">
        <v>2892158.63</v>
      </c>
    </row>
    <row r="32" spans="1:7" ht="12.75">
      <c r="A32" s="593">
        <v>2080301</v>
      </c>
      <c r="B32" s="63" t="s">
        <v>560</v>
      </c>
      <c r="C32" s="593" t="s">
        <v>570</v>
      </c>
      <c r="G32" s="425">
        <v>1100000</v>
      </c>
    </row>
    <row r="33" spans="1:7" ht="12.75">
      <c r="A33" s="593">
        <v>2080301</v>
      </c>
      <c r="B33" s="63" t="s">
        <v>561</v>
      </c>
      <c r="C33" s="593" t="s">
        <v>571</v>
      </c>
      <c r="G33" s="425">
        <v>15000</v>
      </c>
    </row>
    <row r="34" spans="1:7" ht="12.75">
      <c r="A34" s="593">
        <v>2080301</v>
      </c>
      <c r="B34" s="63" t="s">
        <v>562</v>
      </c>
      <c r="C34" s="593" t="s">
        <v>572</v>
      </c>
      <c r="G34" s="425">
        <v>250000</v>
      </c>
    </row>
    <row r="35" spans="1:7" ht="12.75">
      <c r="A35" s="593">
        <v>2080301</v>
      </c>
      <c r="B35" s="63">
        <v>2862</v>
      </c>
      <c r="C35" s="593" t="s">
        <v>575</v>
      </c>
      <c r="G35" s="425">
        <v>2000000</v>
      </c>
    </row>
    <row r="36" spans="1:7" ht="12.75">
      <c r="A36" s="593">
        <v>2090101</v>
      </c>
      <c r="B36" s="63">
        <v>2692</v>
      </c>
      <c r="C36" s="593" t="s">
        <v>584</v>
      </c>
      <c r="G36" s="425">
        <v>2000000</v>
      </c>
    </row>
    <row r="37" spans="1:7" ht="12.75">
      <c r="A37" s="593">
        <v>2090102</v>
      </c>
      <c r="B37" s="63">
        <v>2682</v>
      </c>
      <c r="C37" s="593" t="s">
        <v>589</v>
      </c>
      <c r="G37" s="425">
        <v>255172.99</v>
      </c>
    </row>
    <row r="38" spans="1:7" ht="12.75">
      <c r="A38" s="593">
        <v>2090102</v>
      </c>
      <c r="B38" s="63">
        <v>2686</v>
      </c>
      <c r="C38" s="593" t="s">
        <v>590</v>
      </c>
      <c r="G38" s="425">
        <v>250000</v>
      </c>
    </row>
    <row r="39" spans="1:7" ht="12.75">
      <c r="A39" s="593">
        <v>2090106</v>
      </c>
      <c r="B39" s="63">
        <v>2684</v>
      </c>
      <c r="C39" s="593" t="s">
        <v>591</v>
      </c>
      <c r="G39" s="425">
        <v>222000</v>
      </c>
    </row>
    <row r="40" spans="1:7" ht="12.75">
      <c r="A40" s="593">
        <v>2090201</v>
      </c>
      <c r="B40" s="63">
        <v>2683</v>
      </c>
      <c r="C40" s="593" t="s">
        <v>918</v>
      </c>
      <c r="G40" s="425">
        <v>90000</v>
      </c>
    </row>
    <row r="41" spans="1:7" ht="12.75">
      <c r="A41" s="593">
        <v>2100501</v>
      </c>
      <c r="B41" s="63" t="s">
        <v>965</v>
      </c>
      <c r="C41" s="593" t="s">
        <v>968</v>
      </c>
      <c r="G41" s="425">
        <v>1209988.36</v>
      </c>
    </row>
    <row r="42" spans="1:7" ht="12.75">
      <c r="A42" s="593">
        <v>2110705</v>
      </c>
      <c r="B42" s="63">
        <v>2384</v>
      </c>
      <c r="C42" s="593" t="s">
        <v>972</v>
      </c>
      <c r="G42" s="425">
        <v>13200</v>
      </c>
    </row>
    <row r="47" spans="1:6" ht="12.75">
      <c r="A47" s="590" t="s">
        <v>300</v>
      </c>
      <c r="B47" s="62"/>
      <c r="C47" s="590"/>
      <c r="D47" s="591"/>
      <c r="E47" s="591"/>
      <c r="F47" s="591"/>
    </row>
    <row r="48" spans="1:7" ht="12.75">
      <c r="A48" s="590" t="s">
        <v>296</v>
      </c>
      <c r="B48" s="62" t="s">
        <v>297</v>
      </c>
      <c r="C48" s="590"/>
      <c r="D48" s="591" t="s">
        <v>298</v>
      </c>
      <c r="E48" s="591"/>
      <c r="F48" s="591"/>
      <c r="G48" s="592" t="s">
        <v>301</v>
      </c>
    </row>
    <row r="49" spans="1:7" ht="12.75">
      <c r="A49" s="593">
        <v>2010101</v>
      </c>
      <c r="B49" s="63">
        <v>339</v>
      </c>
      <c r="C49" s="593" t="s">
        <v>306</v>
      </c>
      <c r="G49" s="425">
        <v>0</v>
      </c>
    </row>
    <row r="50" spans="1:7" ht="12.75">
      <c r="A50" s="593">
        <v>2010101</v>
      </c>
      <c r="B50" s="63" t="s">
        <v>302</v>
      </c>
      <c r="C50" s="593" t="s">
        <v>303</v>
      </c>
      <c r="G50" s="425">
        <v>193041.41</v>
      </c>
    </row>
    <row r="51" spans="1:7" ht="24.75" customHeight="1">
      <c r="A51" s="594">
        <v>2010101</v>
      </c>
      <c r="B51" s="595" t="s">
        <v>304</v>
      </c>
      <c r="C51" s="596" t="s">
        <v>305</v>
      </c>
      <c r="G51" s="425">
        <v>14570.19</v>
      </c>
    </row>
    <row r="52" spans="1:7" ht="12.75">
      <c r="A52" s="593">
        <v>2010101</v>
      </c>
      <c r="B52" s="63">
        <v>2501</v>
      </c>
      <c r="C52" s="593" t="s">
        <v>307</v>
      </c>
      <c r="G52" s="425">
        <v>4957.71</v>
      </c>
    </row>
    <row r="53" spans="1:8" ht="12.75">
      <c r="A53" s="593">
        <v>2010101</v>
      </c>
      <c r="B53" s="63">
        <v>2508</v>
      </c>
      <c r="C53" s="593" t="s">
        <v>308</v>
      </c>
      <c r="G53" s="425">
        <v>169999.12</v>
      </c>
      <c r="H53" s="61" t="s">
        <v>309</v>
      </c>
    </row>
    <row r="54" spans="1:8" ht="12.75">
      <c r="A54" s="593">
        <v>2010101</v>
      </c>
      <c r="B54" s="63">
        <v>2512</v>
      </c>
      <c r="C54" s="593" t="s">
        <v>310</v>
      </c>
      <c r="G54" s="425">
        <v>44435.7</v>
      </c>
      <c r="H54" s="61" t="s">
        <v>311</v>
      </c>
    </row>
    <row r="55" spans="1:7" ht="12.75">
      <c r="A55" s="593">
        <v>2010101</v>
      </c>
      <c r="B55" s="63">
        <v>2517</v>
      </c>
      <c r="C55" s="593" t="s">
        <v>312</v>
      </c>
      <c r="G55" s="425">
        <v>2652</v>
      </c>
    </row>
    <row r="56" spans="1:7" ht="12.75">
      <c r="A56" s="593">
        <v>2010105</v>
      </c>
      <c r="B56" s="63">
        <v>2601</v>
      </c>
      <c r="C56" s="593" t="s">
        <v>313</v>
      </c>
      <c r="G56" s="425">
        <v>2181.4</v>
      </c>
    </row>
    <row r="57" spans="1:7" ht="12.75">
      <c r="A57" s="593">
        <v>2010105</v>
      </c>
      <c r="B57" s="63">
        <v>2602</v>
      </c>
      <c r="C57" s="593" t="s">
        <v>314</v>
      </c>
      <c r="G57" s="425">
        <v>14838.48</v>
      </c>
    </row>
    <row r="58" spans="1:7" ht="12.75">
      <c r="A58" s="593">
        <v>2010501</v>
      </c>
      <c r="B58" s="63">
        <v>2513</v>
      </c>
      <c r="C58" s="593" t="s">
        <v>323</v>
      </c>
      <c r="G58" s="425">
        <v>1210</v>
      </c>
    </row>
    <row r="59" spans="1:8" ht="12.75">
      <c r="A59" s="593">
        <v>2010501</v>
      </c>
      <c r="B59" s="63">
        <v>2516</v>
      </c>
      <c r="C59" s="593" t="s">
        <v>324</v>
      </c>
      <c r="G59" s="425">
        <v>90000</v>
      </c>
      <c r="H59" s="61" t="s">
        <v>309</v>
      </c>
    </row>
    <row r="60" spans="1:7" ht="12.75">
      <c r="A60" s="593">
        <v>2010501</v>
      </c>
      <c r="B60" s="63">
        <v>2518</v>
      </c>
      <c r="C60" s="593" t="s">
        <v>325</v>
      </c>
      <c r="G60" s="425">
        <v>264.8</v>
      </c>
    </row>
    <row r="61" spans="1:8" ht="12.75">
      <c r="A61" s="593">
        <v>2010501</v>
      </c>
      <c r="B61" s="63">
        <v>2541</v>
      </c>
      <c r="C61" s="593" t="s">
        <v>326</v>
      </c>
      <c r="G61" s="425">
        <v>3120</v>
      </c>
      <c r="H61" s="61" t="s">
        <v>328</v>
      </c>
    </row>
    <row r="62" spans="1:7" ht="12.75">
      <c r="A62" s="593">
        <v>2010501</v>
      </c>
      <c r="B62" s="63">
        <v>2545</v>
      </c>
      <c r="C62" s="593" t="s">
        <v>329</v>
      </c>
      <c r="G62" s="425">
        <v>5921.92</v>
      </c>
    </row>
    <row r="63" spans="1:7" ht="12.75">
      <c r="A63" s="593">
        <v>2010501</v>
      </c>
      <c r="B63" s="63">
        <v>2546</v>
      </c>
      <c r="C63" s="593" t="s">
        <v>330</v>
      </c>
      <c r="G63" s="425">
        <v>519.76</v>
      </c>
    </row>
    <row r="64" spans="1:7" ht="12.75">
      <c r="A64" s="593">
        <v>2010501</v>
      </c>
      <c r="B64" s="63">
        <v>2547</v>
      </c>
      <c r="C64" s="593" t="s">
        <v>350</v>
      </c>
      <c r="G64" s="425">
        <v>3254.27</v>
      </c>
    </row>
    <row r="65" spans="1:7" ht="12.75">
      <c r="A65" s="593">
        <v>2010501</v>
      </c>
      <c r="B65" s="63">
        <v>2548</v>
      </c>
      <c r="C65" s="593" t="s">
        <v>351</v>
      </c>
      <c r="G65" s="425">
        <v>154937.07</v>
      </c>
    </row>
    <row r="66" spans="1:7" ht="12.75">
      <c r="A66" s="593">
        <v>2010501</v>
      </c>
      <c r="B66" s="63">
        <v>2549</v>
      </c>
      <c r="C66" s="593" t="s">
        <v>352</v>
      </c>
      <c r="G66" s="425">
        <v>149969.65</v>
      </c>
    </row>
    <row r="67" spans="1:7" ht="12.75">
      <c r="A67" s="593">
        <v>2010501</v>
      </c>
      <c r="B67" s="63">
        <v>2677</v>
      </c>
      <c r="C67" s="593" t="s">
        <v>355</v>
      </c>
      <c r="G67" s="425">
        <v>14855.46</v>
      </c>
    </row>
    <row r="68" spans="1:7" ht="12.75">
      <c r="A68" s="593">
        <v>2010501</v>
      </c>
      <c r="B68" s="63">
        <v>2678</v>
      </c>
      <c r="C68" s="593" t="s">
        <v>356</v>
      </c>
      <c r="G68" s="425">
        <v>375561.68</v>
      </c>
    </row>
    <row r="69" spans="1:7" ht="12.75">
      <c r="A69" s="593">
        <v>2010505</v>
      </c>
      <c r="B69" s="63">
        <v>2542</v>
      </c>
      <c r="C69" s="593" t="s">
        <v>357</v>
      </c>
      <c r="G69" s="425">
        <v>24919.6</v>
      </c>
    </row>
    <row r="70" spans="1:8" ht="12.75">
      <c r="A70" s="593">
        <v>2010701</v>
      </c>
      <c r="B70" s="63">
        <v>2503</v>
      </c>
      <c r="C70" s="593" t="s">
        <v>1083</v>
      </c>
      <c r="G70" s="425">
        <v>100960</v>
      </c>
      <c r="H70" s="61" t="s">
        <v>311</v>
      </c>
    </row>
    <row r="71" spans="1:7" ht="12.75">
      <c r="A71" s="593">
        <v>2020101</v>
      </c>
      <c r="B71" s="63">
        <v>2586</v>
      </c>
      <c r="C71" s="593" t="s">
        <v>1085</v>
      </c>
      <c r="G71" s="425">
        <v>40931.88</v>
      </c>
    </row>
    <row r="72" spans="1:7" ht="12.75">
      <c r="A72" s="593">
        <v>2020101</v>
      </c>
      <c r="B72" s="63">
        <v>2588</v>
      </c>
      <c r="C72" s="593" t="s">
        <v>1086</v>
      </c>
      <c r="G72" s="425">
        <v>75639.81</v>
      </c>
    </row>
    <row r="73" spans="1:8" ht="12.75">
      <c r="A73" s="593">
        <v>2030102</v>
      </c>
      <c r="B73" s="63">
        <v>547</v>
      </c>
      <c r="C73" s="593" t="s">
        <v>1088</v>
      </c>
      <c r="G73" s="425">
        <v>108841.72</v>
      </c>
      <c r="H73" s="61" t="s">
        <v>311</v>
      </c>
    </row>
    <row r="74" spans="1:7" ht="12.75">
      <c r="A74" s="593">
        <v>2030105</v>
      </c>
      <c r="B74" s="63">
        <v>2515</v>
      </c>
      <c r="C74" s="593" t="s">
        <v>1089</v>
      </c>
      <c r="G74" s="425">
        <v>31277.28</v>
      </c>
    </row>
    <row r="75" spans="1:7" ht="12.75">
      <c r="A75" s="593">
        <v>2030105</v>
      </c>
      <c r="B75" s="63">
        <v>2525</v>
      </c>
      <c r="C75" s="593" t="s">
        <v>1090</v>
      </c>
      <c r="G75" s="425">
        <v>236885</v>
      </c>
    </row>
    <row r="76" spans="1:7" ht="12.75">
      <c r="A76" s="593">
        <v>2040101</v>
      </c>
      <c r="B76" s="63">
        <v>2626</v>
      </c>
      <c r="C76" s="593" t="s">
        <v>1091</v>
      </c>
      <c r="G76" s="425">
        <v>792.75</v>
      </c>
    </row>
    <row r="77" spans="1:7" ht="12.75">
      <c r="A77" s="593">
        <v>2040201</v>
      </c>
      <c r="B77" s="63">
        <v>2630</v>
      </c>
      <c r="C77" s="593" t="s">
        <v>1094</v>
      </c>
      <c r="G77" s="425">
        <v>23222.84</v>
      </c>
    </row>
    <row r="78" spans="1:7" ht="12.75">
      <c r="A78" s="593">
        <v>2040201</v>
      </c>
      <c r="B78" s="63">
        <v>2632</v>
      </c>
      <c r="C78" s="593" t="s">
        <v>1095</v>
      </c>
      <c r="G78" s="425">
        <v>65898.53</v>
      </c>
    </row>
    <row r="79" spans="1:7" ht="12.75">
      <c r="A79" s="593">
        <v>2040201</v>
      </c>
      <c r="B79" s="63">
        <v>2633</v>
      </c>
      <c r="C79" s="593" t="s">
        <v>1096</v>
      </c>
      <c r="G79" s="425">
        <v>35604.35</v>
      </c>
    </row>
    <row r="80" spans="1:7" ht="12.75">
      <c r="A80" s="593">
        <v>2040201</v>
      </c>
      <c r="B80" s="63">
        <v>2634</v>
      </c>
      <c r="C80" s="593" t="s">
        <v>1097</v>
      </c>
      <c r="G80" s="425">
        <v>76110.46</v>
      </c>
    </row>
    <row r="81" spans="1:7" ht="12.75">
      <c r="A81" s="593">
        <v>2040201</v>
      </c>
      <c r="B81" s="63" t="s">
        <v>1098</v>
      </c>
      <c r="C81" s="593" t="s">
        <v>1099</v>
      </c>
      <c r="G81" s="425">
        <v>5027.99</v>
      </c>
    </row>
    <row r="82" spans="1:7" ht="12.75">
      <c r="A82" s="593">
        <v>2040201</v>
      </c>
      <c r="B82" s="63" t="s">
        <v>1100</v>
      </c>
      <c r="C82" s="593" t="s">
        <v>1101</v>
      </c>
      <c r="G82" s="425">
        <v>3243.05</v>
      </c>
    </row>
    <row r="83" spans="1:7" ht="12.75">
      <c r="A83" s="593">
        <v>2040201</v>
      </c>
      <c r="B83" s="63" t="s">
        <v>1102</v>
      </c>
      <c r="C83" s="593" t="s">
        <v>1103</v>
      </c>
      <c r="G83" s="425">
        <v>4304.51</v>
      </c>
    </row>
    <row r="84" spans="1:7" ht="12.75">
      <c r="A84" s="593">
        <v>2040205</v>
      </c>
      <c r="B84" s="63">
        <v>2635</v>
      </c>
      <c r="C84" s="593" t="s">
        <v>1104</v>
      </c>
      <c r="G84" s="425">
        <v>26901.8</v>
      </c>
    </row>
    <row r="85" spans="1:7" ht="12.75">
      <c r="A85" s="593">
        <v>2040301</v>
      </c>
      <c r="B85" s="63" t="s">
        <v>1105</v>
      </c>
      <c r="C85" s="593" t="s">
        <v>1106</v>
      </c>
      <c r="G85" s="425">
        <v>19425.51</v>
      </c>
    </row>
    <row r="86" spans="1:7" ht="12.75">
      <c r="A86" s="593">
        <v>2040301</v>
      </c>
      <c r="B86" s="63">
        <v>2644</v>
      </c>
      <c r="C86" s="593" t="s">
        <v>1107</v>
      </c>
      <c r="G86" s="425">
        <v>6999.24</v>
      </c>
    </row>
    <row r="87" spans="1:7" ht="12.75">
      <c r="A87" s="593">
        <v>2040305</v>
      </c>
      <c r="B87" s="63">
        <v>2638</v>
      </c>
      <c r="C87" s="593" t="s">
        <v>1108</v>
      </c>
      <c r="G87" s="425">
        <v>2200</v>
      </c>
    </row>
    <row r="88" spans="1:7" ht="12.75">
      <c r="A88" s="593">
        <v>2040305</v>
      </c>
      <c r="B88" s="63">
        <v>2646</v>
      </c>
      <c r="C88" s="593" t="s">
        <v>1109</v>
      </c>
      <c r="G88" s="425">
        <v>273000</v>
      </c>
    </row>
    <row r="89" spans="1:7" ht="12.75">
      <c r="A89" s="593">
        <v>2050105</v>
      </c>
      <c r="B89" s="63">
        <v>2664</v>
      </c>
      <c r="C89" s="593" t="s">
        <v>1110</v>
      </c>
      <c r="G89" s="425">
        <v>1835.32</v>
      </c>
    </row>
    <row r="90" spans="1:7" ht="12.75">
      <c r="A90" s="593">
        <v>2050201</v>
      </c>
      <c r="B90" s="63" t="s">
        <v>1111</v>
      </c>
      <c r="C90" s="593" t="s">
        <v>1112</v>
      </c>
      <c r="G90" s="425">
        <v>241199.13</v>
      </c>
    </row>
    <row r="91" spans="1:7" ht="12.75">
      <c r="A91" s="593">
        <v>2050201</v>
      </c>
      <c r="B91" s="63" t="s">
        <v>1113</v>
      </c>
      <c r="C91" s="593" t="s">
        <v>1114</v>
      </c>
      <c r="G91" s="425">
        <v>78456.09</v>
      </c>
    </row>
    <row r="92" spans="1:7" ht="12.75">
      <c r="A92" s="593">
        <v>2050201</v>
      </c>
      <c r="B92" s="63" t="s">
        <v>1115</v>
      </c>
      <c r="C92" s="593" t="s">
        <v>1116</v>
      </c>
      <c r="G92" s="425">
        <v>215517.55</v>
      </c>
    </row>
    <row r="93" spans="1:7" ht="12.75">
      <c r="A93" s="593">
        <v>2060201</v>
      </c>
      <c r="B93" s="63">
        <v>2783</v>
      </c>
      <c r="C93" s="593" t="s">
        <v>1117</v>
      </c>
      <c r="G93" s="425">
        <v>602.65</v>
      </c>
    </row>
    <row r="94" spans="1:7" ht="12.75">
      <c r="A94" s="593">
        <v>2060201</v>
      </c>
      <c r="B94" s="63">
        <v>2788</v>
      </c>
      <c r="C94" s="593" t="s">
        <v>1130</v>
      </c>
      <c r="G94" s="425">
        <v>11386.84</v>
      </c>
    </row>
    <row r="95" spans="1:7" ht="12.75">
      <c r="A95" s="593">
        <v>2060201</v>
      </c>
      <c r="B95" s="63">
        <v>2791</v>
      </c>
      <c r="C95" s="593" t="s">
        <v>1131</v>
      </c>
      <c r="G95" s="425">
        <v>169.27</v>
      </c>
    </row>
    <row r="96" spans="1:7" ht="12.75">
      <c r="A96" s="593">
        <v>2060201</v>
      </c>
      <c r="B96" s="63">
        <v>2792</v>
      </c>
      <c r="C96" s="593" t="s">
        <v>1132</v>
      </c>
      <c r="G96" s="425">
        <v>169522.46</v>
      </c>
    </row>
    <row r="97" spans="1:7" ht="12.75">
      <c r="A97" s="593">
        <v>2060201</v>
      </c>
      <c r="B97" s="63">
        <v>2793</v>
      </c>
      <c r="C97" s="593" t="s">
        <v>1133</v>
      </c>
      <c r="G97" s="425">
        <v>2628.56</v>
      </c>
    </row>
    <row r="98" spans="1:7" ht="12.75">
      <c r="A98" s="593">
        <v>2060201</v>
      </c>
      <c r="B98" s="63">
        <v>2794</v>
      </c>
      <c r="C98" s="593" t="s">
        <v>1134</v>
      </c>
      <c r="G98" s="425">
        <v>11228.67</v>
      </c>
    </row>
    <row r="99" spans="1:7" ht="12.75">
      <c r="A99" s="593">
        <v>2060201</v>
      </c>
      <c r="B99" s="63">
        <v>2795</v>
      </c>
      <c r="C99" s="593" t="s">
        <v>1136</v>
      </c>
      <c r="G99" s="425">
        <v>30418.15</v>
      </c>
    </row>
    <row r="100" spans="1:7" ht="12.75">
      <c r="A100" s="593">
        <v>2060201</v>
      </c>
      <c r="B100" s="63">
        <v>2796</v>
      </c>
      <c r="C100" s="593" t="s">
        <v>1137</v>
      </c>
      <c r="G100" s="425">
        <v>10042.58</v>
      </c>
    </row>
    <row r="101" spans="1:7" ht="12.75">
      <c r="A101" s="593">
        <v>2060201</v>
      </c>
      <c r="B101" s="63">
        <v>2797</v>
      </c>
      <c r="C101" s="593" t="s">
        <v>1138</v>
      </c>
      <c r="G101" s="425">
        <v>1772.36</v>
      </c>
    </row>
    <row r="102" spans="1:8" ht="12.75">
      <c r="A102" s="593">
        <v>2060201</v>
      </c>
      <c r="B102" s="63">
        <v>2800</v>
      </c>
      <c r="C102" s="593" t="s">
        <v>1143</v>
      </c>
      <c r="G102" s="425">
        <v>49163.07</v>
      </c>
      <c r="H102" s="61" t="s">
        <v>311</v>
      </c>
    </row>
    <row r="103" spans="1:7" ht="12.75">
      <c r="A103" s="593">
        <v>2060201</v>
      </c>
      <c r="B103" s="63">
        <v>2801</v>
      </c>
      <c r="C103" s="593" t="s">
        <v>1144</v>
      </c>
      <c r="G103" s="425">
        <v>40166.56</v>
      </c>
    </row>
    <row r="104" spans="1:8" ht="12.75">
      <c r="A104" s="593">
        <v>2060201</v>
      </c>
      <c r="B104" s="63" t="s">
        <v>1145</v>
      </c>
      <c r="C104" s="593" t="s">
        <v>1146</v>
      </c>
      <c r="G104" s="425">
        <v>70000</v>
      </c>
      <c r="H104" s="61" t="s">
        <v>311</v>
      </c>
    </row>
    <row r="105" spans="1:8" ht="12.75">
      <c r="A105" s="593">
        <v>2060201</v>
      </c>
      <c r="B105" s="63" t="s">
        <v>1147</v>
      </c>
      <c r="C105" s="593" t="s">
        <v>1148</v>
      </c>
      <c r="G105" s="425">
        <v>15000</v>
      </c>
      <c r="H105" s="61" t="s">
        <v>311</v>
      </c>
    </row>
    <row r="106" spans="1:7" ht="12.75">
      <c r="A106" s="593">
        <v>2070206</v>
      </c>
      <c r="B106" s="63">
        <v>2519</v>
      </c>
      <c r="C106" s="593" t="s">
        <v>1150</v>
      </c>
      <c r="G106" s="425">
        <v>29980</v>
      </c>
    </row>
    <row r="107" spans="1:7" ht="12.75">
      <c r="A107" s="593">
        <v>2070206</v>
      </c>
      <c r="B107" s="63">
        <v>2522</v>
      </c>
      <c r="C107" s="593" t="s">
        <v>1151</v>
      </c>
      <c r="G107" s="425">
        <v>10000</v>
      </c>
    </row>
    <row r="108" spans="1:7" ht="12.75">
      <c r="A108" s="593">
        <v>2080101</v>
      </c>
      <c r="B108" s="63" t="s">
        <v>1152</v>
      </c>
      <c r="C108" s="593" t="s">
        <v>1153</v>
      </c>
      <c r="G108" s="425">
        <v>15105.8</v>
      </c>
    </row>
    <row r="109" spans="1:7" ht="12.75">
      <c r="A109" s="593">
        <v>2080101</v>
      </c>
      <c r="B109" s="63">
        <v>2822</v>
      </c>
      <c r="C109" s="593" t="s">
        <v>1156</v>
      </c>
      <c r="G109" s="425">
        <v>106000</v>
      </c>
    </row>
    <row r="110" spans="1:7" ht="12.75">
      <c r="A110" s="593">
        <v>2080101</v>
      </c>
      <c r="B110" s="63">
        <v>2825</v>
      </c>
      <c r="C110" s="593" t="s">
        <v>1158</v>
      </c>
      <c r="G110" s="425">
        <v>199569.59</v>
      </c>
    </row>
    <row r="111" spans="1:7" ht="12.75">
      <c r="A111" s="593">
        <v>2080101</v>
      </c>
      <c r="B111" s="63">
        <v>2830</v>
      </c>
      <c r="C111" s="593" t="s">
        <v>1213</v>
      </c>
      <c r="G111" s="425">
        <v>7545.45</v>
      </c>
    </row>
    <row r="112" spans="1:7" ht="12.75">
      <c r="A112" s="593">
        <v>2080101</v>
      </c>
      <c r="B112" s="63">
        <v>2833</v>
      </c>
      <c r="C112" s="593" t="s">
        <v>1214</v>
      </c>
      <c r="G112" s="425">
        <v>20383.07</v>
      </c>
    </row>
    <row r="113" spans="1:7" ht="12.75">
      <c r="A113" s="593">
        <v>2080101</v>
      </c>
      <c r="B113" s="63" t="s">
        <v>1215</v>
      </c>
      <c r="C113" s="593" t="s">
        <v>1221</v>
      </c>
      <c r="G113" s="425">
        <v>60427.32</v>
      </c>
    </row>
    <row r="114" spans="1:7" ht="12.75">
      <c r="A114" s="593">
        <v>2080101</v>
      </c>
      <c r="B114" s="63" t="s">
        <v>1216</v>
      </c>
      <c r="C114" s="593" t="s">
        <v>1222</v>
      </c>
      <c r="G114" s="425">
        <v>12188.58</v>
      </c>
    </row>
    <row r="115" spans="1:7" ht="12.75">
      <c r="A115" s="593">
        <v>2080101</v>
      </c>
      <c r="B115" s="63" t="s">
        <v>1223</v>
      </c>
      <c r="C115" s="593" t="s">
        <v>1224</v>
      </c>
      <c r="G115" s="425">
        <v>0.99</v>
      </c>
    </row>
    <row r="116" spans="1:7" ht="12.75">
      <c r="A116" s="593">
        <v>2080101</v>
      </c>
      <c r="B116" s="63" t="s">
        <v>1225</v>
      </c>
      <c r="C116" s="593" t="s">
        <v>1226</v>
      </c>
      <c r="G116" s="425">
        <v>22874.66</v>
      </c>
    </row>
    <row r="117" spans="1:7" ht="12.75">
      <c r="A117" s="593">
        <v>2080101</v>
      </c>
      <c r="B117" s="63" t="s">
        <v>1227</v>
      </c>
      <c r="C117" s="593" t="s">
        <v>1228</v>
      </c>
      <c r="G117" s="425">
        <v>20673.99</v>
      </c>
    </row>
    <row r="118" spans="1:7" ht="12.75">
      <c r="A118" s="593">
        <v>2080101</v>
      </c>
      <c r="B118" s="63" t="s">
        <v>1229</v>
      </c>
      <c r="C118" s="593" t="s">
        <v>1230</v>
      </c>
      <c r="G118" s="425">
        <v>18221.7</v>
      </c>
    </row>
    <row r="119" spans="1:7" ht="12.75">
      <c r="A119" s="593">
        <v>2080101</v>
      </c>
      <c r="B119" s="63" t="s">
        <v>1231</v>
      </c>
      <c r="C119" s="593" t="s">
        <v>1233</v>
      </c>
      <c r="G119" s="425">
        <v>9954.37</v>
      </c>
    </row>
    <row r="120" spans="1:7" ht="12.75">
      <c r="A120" s="593">
        <v>2080101</v>
      </c>
      <c r="B120" s="63" t="s">
        <v>1234</v>
      </c>
      <c r="C120" s="593" t="s">
        <v>1235</v>
      </c>
      <c r="G120" s="425">
        <v>45150.73</v>
      </c>
    </row>
    <row r="121" spans="1:7" ht="12.75">
      <c r="A121" s="593">
        <v>2080101</v>
      </c>
      <c r="B121" s="63" t="s">
        <v>1236</v>
      </c>
      <c r="C121" s="593" t="s">
        <v>1238</v>
      </c>
      <c r="G121" s="425">
        <v>18299.42</v>
      </c>
    </row>
    <row r="122" spans="1:7" ht="12.75">
      <c r="A122" s="593">
        <v>2080101</v>
      </c>
      <c r="B122" s="63" t="s">
        <v>1239</v>
      </c>
      <c r="C122" s="593" t="s">
        <v>1240</v>
      </c>
      <c r="G122" s="425">
        <v>0.53</v>
      </c>
    </row>
    <row r="123" spans="1:7" ht="12.75">
      <c r="A123" s="593">
        <v>2080101</v>
      </c>
      <c r="B123" s="63" t="s">
        <v>1241</v>
      </c>
      <c r="C123" s="593" t="s">
        <v>1242</v>
      </c>
      <c r="G123" s="425">
        <v>103291.38</v>
      </c>
    </row>
    <row r="124" spans="1:7" ht="12.75">
      <c r="A124" s="593">
        <v>2080101</v>
      </c>
      <c r="B124" s="63" t="s">
        <v>1243</v>
      </c>
      <c r="C124" s="593" t="s">
        <v>1244</v>
      </c>
      <c r="G124" s="425">
        <v>2975.56</v>
      </c>
    </row>
    <row r="125" spans="1:7" ht="12.75">
      <c r="A125" s="593">
        <v>2080101</v>
      </c>
      <c r="B125" s="63">
        <v>2835</v>
      </c>
      <c r="C125" s="593" t="s">
        <v>1247</v>
      </c>
      <c r="G125" s="425">
        <v>5190.84</v>
      </c>
    </row>
    <row r="126" spans="1:7" ht="12.75">
      <c r="A126" s="593">
        <v>2080101</v>
      </c>
      <c r="B126" s="63">
        <v>2837</v>
      </c>
      <c r="C126" s="593" t="s">
        <v>1248</v>
      </c>
      <c r="G126" s="425">
        <v>39780.08</v>
      </c>
    </row>
    <row r="127" spans="1:7" ht="12.75">
      <c r="A127" s="593">
        <v>2080101</v>
      </c>
      <c r="B127" s="63" t="s">
        <v>1249</v>
      </c>
      <c r="C127" s="593" t="s">
        <v>1250</v>
      </c>
      <c r="G127" s="425">
        <v>19558.65</v>
      </c>
    </row>
    <row r="128" spans="1:7" ht="12.75">
      <c r="A128" s="593">
        <v>2080101</v>
      </c>
      <c r="B128" s="63" t="s">
        <v>1251</v>
      </c>
      <c r="C128" s="593" t="s">
        <v>1252</v>
      </c>
      <c r="G128" s="425">
        <v>29007.79</v>
      </c>
    </row>
    <row r="129" spans="1:7" ht="12.75">
      <c r="A129" s="593">
        <v>2080101</v>
      </c>
      <c r="B129" s="63" t="s">
        <v>1253</v>
      </c>
      <c r="C129" s="593" t="s">
        <v>1254</v>
      </c>
      <c r="G129" s="425">
        <v>2764.16</v>
      </c>
    </row>
    <row r="130" spans="1:7" ht="12.75">
      <c r="A130" s="593">
        <v>2080101</v>
      </c>
      <c r="B130" s="63">
        <v>2840</v>
      </c>
      <c r="C130" s="593" t="s">
        <v>1261</v>
      </c>
      <c r="G130" s="425">
        <v>94598.64</v>
      </c>
    </row>
    <row r="131" spans="1:7" ht="12.75">
      <c r="A131" s="593">
        <v>2080101</v>
      </c>
      <c r="B131" s="63">
        <v>2841</v>
      </c>
      <c r="C131" s="593" t="s">
        <v>1262</v>
      </c>
      <c r="G131" s="425">
        <v>83032.68</v>
      </c>
    </row>
    <row r="132" spans="1:7" ht="12.75">
      <c r="A132" s="593">
        <v>2080101</v>
      </c>
      <c r="B132" s="63">
        <v>2842</v>
      </c>
      <c r="C132" s="593" t="s">
        <v>1263</v>
      </c>
      <c r="G132" s="425">
        <v>2240</v>
      </c>
    </row>
    <row r="133" spans="1:7" ht="12.75">
      <c r="A133" s="593">
        <v>2080101</v>
      </c>
      <c r="B133" s="63">
        <v>2843</v>
      </c>
      <c r="C133" s="593" t="s">
        <v>1269</v>
      </c>
      <c r="G133" s="425">
        <v>22393.22</v>
      </c>
    </row>
    <row r="134" spans="1:8" ht="12.75">
      <c r="A134" s="593">
        <v>2080101</v>
      </c>
      <c r="B134" s="63" t="s">
        <v>374</v>
      </c>
      <c r="C134" s="593" t="s">
        <v>378</v>
      </c>
      <c r="G134" s="425">
        <v>12000</v>
      </c>
      <c r="H134" s="61" t="s">
        <v>379</v>
      </c>
    </row>
    <row r="135" spans="1:8" ht="12.75">
      <c r="A135" s="593">
        <v>2080101</v>
      </c>
      <c r="B135" s="63" t="s">
        <v>380</v>
      </c>
      <c r="C135" s="593" t="s">
        <v>381</v>
      </c>
      <c r="G135" s="425">
        <v>14000</v>
      </c>
      <c r="H135" s="61" t="s">
        <v>309</v>
      </c>
    </row>
    <row r="136" spans="1:8" ht="12.75">
      <c r="A136" s="593">
        <v>2080101</v>
      </c>
      <c r="B136" s="63" t="s">
        <v>382</v>
      </c>
      <c r="C136" s="593" t="s">
        <v>383</v>
      </c>
      <c r="G136" s="425">
        <v>27000</v>
      </c>
      <c r="H136" s="61" t="s">
        <v>309</v>
      </c>
    </row>
    <row r="137" spans="1:8" ht="12.75">
      <c r="A137" s="593">
        <v>2080101</v>
      </c>
      <c r="B137" s="63" t="s">
        <v>384</v>
      </c>
      <c r="C137" s="593" t="s">
        <v>385</v>
      </c>
      <c r="G137" s="425">
        <v>35000</v>
      </c>
      <c r="H137" s="61" t="s">
        <v>309</v>
      </c>
    </row>
    <row r="138" spans="1:7" ht="12.75">
      <c r="A138" s="593">
        <v>2080101</v>
      </c>
      <c r="B138" s="63" t="s">
        <v>387</v>
      </c>
      <c r="C138" s="593" t="s">
        <v>388</v>
      </c>
      <c r="G138" s="425">
        <v>40000</v>
      </c>
    </row>
    <row r="139" spans="1:7" ht="12.75">
      <c r="A139" s="593">
        <v>2080101</v>
      </c>
      <c r="B139" s="63" t="s">
        <v>389</v>
      </c>
      <c r="C139" s="593" t="s">
        <v>390</v>
      </c>
      <c r="G139" s="425">
        <v>40000</v>
      </c>
    </row>
    <row r="140" spans="1:7" ht="12.75">
      <c r="A140" s="593">
        <v>2080101</v>
      </c>
      <c r="B140" s="63" t="s">
        <v>391</v>
      </c>
      <c r="C140" s="593" t="s">
        <v>393</v>
      </c>
      <c r="G140" s="425">
        <v>18000</v>
      </c>
    </row>
    <row r="141" spans="1:7" ht="12.75">
      <c r="A141" s="593">
        <v>2080101</v>
      </c>
      <c r="B141" s="63" t="s">
        <v>394</v>
      </c>
      <c r="C141" s="593" t="s">
        <v>395</v>
      </c>
      <c r="G141" s="425">
        <v>41000</v>
      </c>
    </row>
    <row r="142" spans="1:8" ht="12.75">
      <c r="A142" s="593">
        <v>2080101</v>
      </c>
      <c r="B142" s="63" t="s">
        <v>396</v>
      </c>
      <c r="C142" s="593" t="s">
        <v>397</v>
      </c>
      <c r="G142" s="425">
        <v>90000</v>
      </c>
      <c r="H142" s="61" t="s">
        <v>309</v>
      </c>
    </row>
    <row r="143" spans="1:8" ht="12.75">
      <c r="A143" s="593">
        <v>2080101</v>
      </c>
      <c r="B143" s="63" t="s">
        <v>398</v>
      </c>
      <c r="C143" s="593" t="s">
        <v>399</v>
      </c>
      <c r="G143" s="425">
        <v>60000</v>
      </c>
      <c r="H143" s="61" t="s">
        <v>309</v>
      </c>
    </row>
    <row r="144" spans="1:8" ht="12.75">
      <c r="A144" s="593">
        <v>2080101</v>
      </c>
      <c r="B144" s="63" t="s">
        <v>400</v>
      </c>
      <c r="C144" s="593" t="s">
        <v>401</v>
      </c>
      <c r="G144" s="425">
        <v>75000</v>
      </c>
      <c r="H144" s="61" t="s">
        <v>309</v>
      </c>
    </row>
    <row r="145" spans="1:7" ht="12.75">
      <c r="A145" s="593">
        <v>2080101</v>
      </c>
      <c r="B145" s="63">
        <v>2854</v>
      </c>
      <c r="C145" s="593" t="s">
        <v>404</v>
      </c>
      <c r="G145" s="425">
        <v>7001.06</v>
      </c>
    </row>
    <row r="146" spans="1:7" ht="12.75">
      <c r="A146" s="593">
        <v>2080101</v>
      </c>
      <c r="B146" s="63">
        <v>2859</v>
      </c>
      <c r="C146" s="593" t="s">
        <v>405</v>
      </c>
      <c r="G146" s="425">
        <v>6540582.52</v>
      </c>
    </row>
    <row r="147" spans="1:7" ht="12.75">
      <c r="A147" s="593">
        <v>2080105</v>
      </c>
      <c r="B147" s="63">
        <v>2821</v>
      </c>
      <c r="C147" s="593" t="s">
        <v>406</v>
      </c>
      <c r="G147" s="425">
        <v>77468.53</v>
      </c>
    </row>
    <row r="148" spans="1:8" ht="12.75">
      <c r="A148" s="593">
        <v>2080106</v>
      </c>
      <c r="B148" s="63">
        <v>2680</v>
      </c>
      <c r="C148" s="593" t="s">
        <v>417</v>
      </c>
      <c r="G148" s="425">
        <v>60000</v>
      </c>
      <c r="H148" s="61" t="s">
        <v>311</v>
      </c>
    </row>
    <row r="149" spans="1:7" ht="12.75">
      <c r="A149" s="593">
        <v>2080107</v>
      </c>
      <c r="B149" s="63">
        <v>2700</v>
      </c>
      <c r="C149" s="593" t="s">
        <v>418</v>
      </c>
      <c r="G149" s="425">
        <v>15493.71</v>
      </c>
    </row>
    <row r="150" spans="1:7" ht="12.75">
      <c r="A150" s="593">
        <v>2080201</v>
      </c>
      <c r="B150" s="63">
        <v>2829</v>
      </c>
      <c r="C150" s="593" t="s">
        <v>514</v>
      </c>
      <c r="G150" s="425">
        <v>173237.23</v>
      </c>
    </row>
    <row r="151" spans="1:7" ht="12.75">
      <c r="A151" s="593">
        <v>2080201</v>
      </c>
      <c r="B151" s="63" t="s">
        <v>515</v>
      </c>
      <c r="C151" s="593" t="s">
        <v>516</v>
      </c>
      <c r="G151" s="425">
        <v>81209.75</v>
      </c>
    </row>
    <row r="152" spans="1:7" ht="12.75">
      <c r="A152" s="593">
        <v>2080201</v>
      </c>
      <c r="B152" s="63" t="s">
        <v>517</v>
      </c>
      <c r="C152" s="593" t="s">
        <v>518</v>
      </c>
      <c r="G152" s="425">
        <v>16778.01</v>
      </c>
    </row>
    <row r="153" spans="1:7" ht="12.75">
      <c r="A153" s="593">
        <v>2080201</v>
      </c>
      <c r="B153" s="63" t="s">
        <v>519</v>
      </c>
      <c r="C153" s="593" t="s">
        <v>520</v>
      </c>
      <c r="G153" s="425">
        <v>37286.16</v>
      </c>
    </row>
    <row r="154" spans="1:7" ht="12.75">
      <c r="A154" s="593">
        <v>2080201</v>
      </c>
      <c r="B154" s="63" t="s">
        <v>521</v>
      </c>
      <c r="C154" s="593" t="s">
        <v>522</v>
      </c>
      <c r="G154" s="425">
        <v>484.04</v>
      </c>
    </row>
    <row r="155" spans="1:7" ht="12.75">
      <c r="A155" s="593">
        <v>2080201</v>
      </c>
      <c r="B155" s="63" t="s">
        <v>527</v>
      </c>
      <c r="C155" s="593" t="s">
        <v>526</v>
      </c>
      <c r="G155" s="425">
        <v>48619.62</v>
      </c>
    </row>
    <row r="156" spans="1:7" ht="12.75">
      <c r="A156" s="593">
        <v>2080201</v>
      </c>
      <c r="B156" s="63" t="s">
        <v>528</v>
      </c>
      <c r="C156" s="593" t="s">
        <v>535</v>
      </c>
      <c r="G156" s="425">
        <v>588606.67</v>
      </c>
    </row>
    <row r="157" spans="1:7" ht="12.75">
      <c r="A157" s="593">
        <v>2080201</v>
      </c>
      <c r="B157" s="63" t="s">
        <v>532</v>
      </c>
      <c r="C157" s="593" t="s">
        <v>536</v>
      </c>
      <c r="G157" s="425">
        <v>425.66</v>
      </c>
    </row>
    <row r="158" spans="1:7" ht="12.75">
      <c r="A158" s="593">
        <v>2080201</v>
      </c>
      <c r="B158" s="63" t="s">
        <v>533</v>
      </c>
      <c r="C158" s="593" t="s">
        <v>537</v>
      </c>
      <c r="G158" s="425">
        <v>208742.04</v>
      </c>
    </row>
    <row r="159" spans="1:7" ht="12.75">
      <c r="A159" s="593">
        <v>2080201</v>
      </c>
      <c r="B159" s="63" t="s">
        <v>534</v>
      </c>
      <c r="C159" s="593" t="s">
        <v>538</v>
      </c>
      <c r="G159" s="425">
        <v>287150.04</v>
      </c>
    </row>
    <row r="160" spans="1:7" ht="12.75">
      <c r="A160" s="593">
        <v>2080206</v>
      </c>
      <c r="B160" s="63" t="s">
        <v>539</v>
      </c>
      <c r="C160" s="593" t="s">
        <v>540</v>
      </c>
      <c r="G160" s="425">
        <v>12149.34</v>
      </c>
    </row>
    <row r="161" spans="1:7" ht="12.75">
      <c r="A161" s="593">
        <v>2080301</v>
      </c>
      <c r="B161" s="63" t="s">
        <v>559</v>
      </c>
      <c r="C161" s="593" t="s">
        <v>563</v>
      </c>
      <c r="G161" s="425">
        <v>3849638.74</v>
      </c>
    </row>
    <row r="162" spans="1:7" ht="12.75">
      <c r="A162" s="593">
        <v>2080301</v>
      </c>
      <c r="B162" s="63" t="s">
        <v>560</v>
      </c>
      <c r="C162" s="593" t="s">
        <v>570</v>
      </c>
      <c r="G162" s="425">
        <v>1264505.6</v>
      </c>
    </row>
    <row r="163" spans="1:7" ht="12.75">
      <c r="A163" s="593">
        <v>2080301</v>
      </c>
      <c r="B163" s="63">
        <v>2851</v>
      </c>
      <c r="C163" s="593" t="s">
        <v>573</v>
      </c>
      <c r="G163" s="425">
        <v>533135.51</v>
      </c>
    </row>
    <row r="164" spans="1:7" ht="12.75">
      <c r="A164" s="593">
        <v>2080301</v>
      </c>
      <c r="B164" s="63">
        <v>2858</v>
      </c>
      <c r="C164" s="593" t="s">
        <v>574</v>
      </c>
      <c r="G164" s="425">
        <v>11481.57</v>
      </c>
    </row>
    <row r="165" spans="1:7" ht="12.75">
      <c r="A165" s="593">
        <v>2090101</v>
      </c>
      <c r="B165" s="63">
        <v>2200</v>
      </c>
      <c r="C165" s="593" t="s">
        <v>582</v>
      </c>
      <c r="G165" s="425">
        <v>210000</v>
      </c>
    </row>
    <row r="166" spans="1:7" ht="12.75">
      <c r="A166" s="593">
        <v>2090101</v>
      </c>
      <c r="B166" s="63">
        <v>2687</v>
      </c>
      <c r="C166" s="593" t="s">
        <v>583</v>
      </c>
      <c r="G166" s="425">
        <v>63476.4</v>
      </c>
    </row>
    <row r="167" spans="1:7" ht="12.75">
      <c r="A167" s="593">
        <v>2090101</v>
      </c>
      <c r="B167" s="63">
        <v>2690</v>
      </c>
      <c r="C167" s="593" t="s">
        <v>414</v>
      </c>
      <c r="G167" s="425">
        <v>4291.82</v>
      </c>
    </row>
    <row r="168" spans="1:7" ht="12.75">
      <c r="A168" s="593">
        <v>2090101</v>
      </c>
      <c r="B168" s="63">
        <v>2695</v>
      </c>
      <c r="C168" s="593" t="s">
        <v>585</v>
      </c>
      <c r="G168" s="425">
        <v>10000</v>
      </c>
    </row>
    <row r="169" spans="1:7" ht="12.75">
      <c r="A169" s="593">
        <v>2090101</v>
      </c>
      <c r="B169" s="63">
        <v>2696</v>
      </c>
      <c r="C169" s="593" t="s">
        <v>586</v>
      </c>
      <c r="G169" s="425">
        <v>1004665.07</v>
      </c>
    </row>
    <row r="170" spans="1:7" ht="12.75">
      <c r="A170" s="593">
        <v>2090101</v>
      </c>
      <c r="B170" s="63">
        <v>2828</v>
      </c>
      <c r="C170" s="593" t="s">
        <v>587</v>
      </c>
      <c r="G170" s="425">
        <v>443.25</v>
      </c>
    </row>
    <row r="171" spans="1:7" ht="12.75">
      <c r="A171" s="593">
        <v>2090101</v>
      </c>
      <c r="B171" s="63">
        <v>2906</v>
      </c>
      <c r="C171" s="593" t="s">
        <v>588</v>
      </c>
      <c r="G171" s="425">
        <v>88465.13</v>
      </c>
    </row>
    <row r="172" spans="1:7" ht="12.75">
      <c r="A172" s="593">
        <v>2090102</v>
      </c>
      <c r="B172" s="63">
        <v>2686</v>
      </c>
      <c r="C172" s="593" t="s">
        <v>590</v>
      </c>
      <c r="G172" s="425">
        <v>1661080.78</v>
      </c>
    </row>
    <row r="173" spans="1:7" ht="12.75">
      <c r="A173" s="593">
        <v>2090106</v>
      </c>
      <c r="B173" s="63" t="s">
        <v>914</v>
      </c>
      <c r="C173" s="593" t="s">
        <v>915</v>
      </c>
      <c r="G173" s="425">
        <v>43875.63</v>
      </c>
    </row>
    <row r="174" spans="1:7" ht="12.75">
      <c r="A174" s="593">
        <v>2090106</v>
      </c>
      <c r="B174" s="63" t="s">
        <v>916</v>
      </c>
      <c r="C174" s="593" t="s">
        <v>917</v>
      </c>
      <c r="G174" s="425">
        <v>15000</v>
      </c>
    </row>
    <row r="175" spans="1:7" ht="12.75">
      <c r="A175" s="593">
        <v>2090201</v>
      </c>
      <c r="B175" s="63">
        <v>2683</v>
      </c>
      <c r="C175" s="593" t="s">
        <v>918</v>
      </c>
      <c r="G175" s="425">
        <v>896672.86</v>
      </c>
    </row>
    <row r="176" spans="1:7" ht="12.75">
      <c r="A176" s="593">
        <v>2090201</v>
      </c>
      <c r="B176" s="63">
        <v>2685</v>
      </c>
      <c r="C176" s="593" t="s">
        <v>919</v>
      </c>
      <c r="G176" s="425">
        <v>32046.58</v>
      </c>
    </row>
    <row r="177" spans="1:7" ht="12.75">
      <c r="A177" s="593">
        <v>2090401</v>
      </c>
      <c r="B177" s="63" t="s">
        <v>920</v>
      </c>
      <c r="C177" s="593" t="s">
        <v>921</v>
      </c>
      <c r="G177" s="425">
        <v>76148.49</v>
      </c>
    </row>
    <row r="178" spans="1:7" ht="12.75">
      <c r="A178" s="593">
        <v>2090401</v>
      </c>
      <c r="B178" s="63" t="s">
        <v>922</v>
      </c>
      <c r="C178" s="593" t="s">
        <v>923</v>
      </c>
      <c r="G178" s="425">
        <v>505310.83</v>
      </c>
    </row>
    <row r="179" spans="1:7" ht="12.75">
      <c r="A179" s="593">
        <v>2090401</v>
      </c>
      <c r="B179" s="63">
        <v>2741</v>
      </c>
      <c r="C179" s="593" t="s">
        <v>925</v>
      </c>
      <c r="G179" s="425">
        <v>56827.57</v>
      </c>
    </row>
    <row r="180" spans="1:7" ht="12.75">
      <c r="A180" s="593">
        <v>2090401</v>
      </c>
      <c r="B180" s="63">
        <v>2742</v>
      </c>
      <c r="C180" s="593" t="s">
        <v>926</v>
      </c>
      <c r="G180" s="425">
        <v>193799.14</v>
      </c>
    </row>
    <row r="181" spans="1:7" ht="12.75">
      <c r="A181" s="593">
        <v>2090401</v>
      </c>
      <c r="B181" s="63" t="s">
        <v>924</v>
      </c>
      <c r="C181" s="593" t="s">
        <v>927</v>
      </c>
      <c r="G181" s="425">
        <v>270813.98</v>
      </c>
    </row>
    <row r="182" spans="1:7" ht="12.75">
      <c r="A182" s="593">
        <v>2090401</v>
      </c>
      <c r="B182" s="63">
        <v>2751</v>
      </c>
      <c r="C182" s="593" t="s">
        <v>929</v>
      </c>
      <c r="G182" s="425">
        <v>5870.29</v>
      </c>
    </row>
    <row r="183" spans="1:7" ht="12.75">
      <c r="A183" s="593">
        <v>2090401</v>
      </c>
      <c r="B183" s="63">
        <v>2752</v>
      </c>
      <c r="C183" s="593" t="s">
        <v>956</v>
      </c>
      <c r="G183" s="425">
        <v>4682.96</v>
      </c>
    </row>
    <row r="184" spans="1:7" ht="12.75">
      <c r="A184" s="593">
        <v>2090401</v>
      </c>
      <c r="B184" s="63" t="s">
        <v>928</v>
      </c>
      <c r="C184" s="593" t="s">
        <v>957</v>
      </c>
      <c r="G184" s="425">
        <v>23756</v>
      </c>
    </row>
    <row r="185" spans="1:7" ht="12.75">
      <c r="A185" s="593">
        <v>2090401</v>
      </c>
      <c r="B185" s="63">
        <v>2754</v>
      </c>
      <c r="C185" s="593" t="s">
        <v>958</v>
      </c>
      <c r="G185" s="425">
        <v>11218.67</v>
      </c>
    </row>
    <row r="186" spans="1:7" ht="12.75">
      <c r="A186" s="593">
        <v>2090401</v>
      </c>
      <c r="B186" s="63">
        <v>2756</v>
      </c>
      <c r="C186" s="593" t="s">
        <v>959</v>
      </c>
      <c r="G186" s="425">
        <v>31392.82</v>
      </c>
    </row>
    <row r="187" spans="1:7" ht="12.75">
      <c r="A187" s="593">
        <v>2090401</v>
      </c>
      <c r="B187" s="63">
        <v>2757</v>
      </c>
      <c r="C187" s="593" t="s">
        <v>960</v>
      </c>
      <c r="G187" s="425">
        <v>154937.07</v>
      </c>
    </row>
    <row r="188" spans="1:7" ht="12.75">
      <c r="A188" s="593">
        <v>2090603</v>
      </c>
      <c r="B188" s="63">
        <v>2774</v>
      </c>
      <c r="C188" s="593" t="s">
        <v>961</v>
      </c>
      <c r="G188" s="425">
        <v>280394.25</v>
      </c>
    </row>
    <row r="189" spans="1:7" ht="12.75">
      <c r="A189" s="593">
        <v>2100101</v>
      </c>
      <c r="B189" s="63" t="s">
        <v>962</v>
      </c>
      <c r="C189" s="593" t="s">
        <v>963</v>
      </c>
      <c r="G189" s="425">
        <v>86264.34</v>
      </c>
    </row>
    <row r="190" spans="1:7" ht="12.75">
      <c r="A190" s="593">
        <v>2100501</v>
      </c>
      <c r="B190" s="63">
        <v>2731</v>
      </c>
      <c r="C190" s="593" t="s">
        <v>966</v>
      </c>
      <c r="G190" s="425">
        <v>41656.89</v>
      </c>
    </row>
    <row r="191" spans="1:7" ht="12.75">
      <c r="A191" s="593">
        <v>2100501</v>
      </c>
      <c r="B191" s="63" t="s">
        <v>964</v>
      </c>
      <c r="C191" s="593" t="s">
        <v>967</v>
      </c>
      <c r="G191" s="425">
        <v>63302.5</v>
      </c>
    </row>
    <row r="192" spans="1:7" ht="12.75">
      <c r="A192" s="593">
        <v>2100501</v>
      </c>
      <c r="B192" s="63" t="s">
        <v>965</v>
      </c>
      <c r="C192" s="593" t="s">
        <v>968</v>
      </c>
      <c r="G192" s="425">
        <v>53998.71</v>
      </c>
    </row>
    <row r="193" spans="1:7" ht="12.75">
      <c r="A193" s="593">
        <v>2100501</v>
      </c>
      <c r="B193" s="63">
        <v>2733</v>
      </c>
      <c r="C193" s="593" t="s">
        <v>969</v>
      </c>
      <c r="G193" s="425">
        <v>77468.53</v>
      </c>
    </row>
    <row r="194" spans="1:7" ht="12.75">
      <c r="A194" s="593">
        <v>2100501</v>
      </c>
      <c r="B194" s="63">
        <v>2734</v>
      </c>
      <c r="C194" s="593" t="s">
        <v>970</v>
      </c>
      <c r="G194" s="425">
        <v>11610.59</v>
      </c>
    </row>
    <row r="195" spans="1:7" ht="12.75">
      <c r="A195" s="593">
        <v>2100501</v>
      </c>
      <c r="B195" s="63">
        <v>2735</v>
      </c>
      <c r="C195" s="593" t="s">
        <v>971</v>
      </c>
      <c r="G195" s="425">
        <v>35182.46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20" zoomScaleNormal="120" zoomScalePageLayoutView="0" workbookViewId="0" topLeftCell="A22">
      <selection activeCell="D29" sqref="D29"/>
    </sheetView>
  </sheetViews>
  <sheetFormatPr defaultColWidth="9.140625" defaultRowHeight="12.75"/>
  <cols>
    <col min="1" max="1" width="8.28125" style="18" customWidth="1"/>
    <col min="2" max="2" width="5.8515625" style="18" customWidth="1"/>
    <col min="3" max="3" width="8.28125" style="18" customWidth="1"/>
    <col min="4" max="7" width="9.140625" style="18" customWidth="1"/>
    <col min="8" max="8" width="10.28125" style="81" bestFit="1" customWidth="1"/>
    <col min="9" max="9" width="11.8515625" style="429" bestFit="1" customWidth="1"/>
    <col min="10" max="10" width="8.7109375" style="294" customWidth="1"/>
    <col min="11" max="11" width="9.8515625" style="90" bestFit="1" customWidth="1"/>
    <col min="12" max="16384" width="9.140625" style="18" customWidth="1"/>
  </cols>
  <sheetData>
    <row r="1" spans="1:8" ht="18">
      <c r="A1" s="148" t="s">
        <v>910</v>
      </c>
      <c r="B1" s="150"/>
      <c r="C1" s="150"/>
      <c r="D1" s="150"/>
      <c r="E1" s="150"/>
      <c r="F1" s="150"/>
      <c r="G1" s="150"/>
      <c r="H1" s="190"/>
    </row>
    <row r="2" spans="1:8" ht="18">
      <c r="A2" s="148" t="s">
        <v>1294</v>
      </c>
      <c r="B2" s="148"/>
      <c r="C2" s="148"/>
      <c r="D2" s="148"/>
      <c r="E2" s="190"/>
      <c r="F2" s="150"/>
      <c r="G2" s="150"/>
      <c r="H2" s="190"/>
    </row>
    <row r="3" spans="1:8" ht="18">
      <c r="A3" s="148" t="s">
        <v>1295</v>
      </c>
      <c r="B3" s="148"/>
      <c r="C3" s="148"/>
      <c r="D3" s="150"/>
      <c r="E3" s="190"/>
      <c r="F3" s="150"/>
      <c r="G3" s="150"/>
      <c r="H3" s="190"/>
    </row>
    <row r="4" spans="1:8" ht="18">
      <c r="A4" s="148"/>
      <c r="B4" s="148"/>
      <c r="C4" s="148"/>
      <c r="D4" s="150"/>
      <c r="E4" s="190"/>
      <c r="F4" s="150"/>
      <c r="G4" s="150"/>
      <c r="H4" s="190"/>
    </row>
    <row r="5" spans="1:8" ht="18">
      <c r="A5" s="148" t="s">
        <v>909</v>
      </c>
      <c r="B5" s="150"/>
      <c r="C5" s="150"/>
      <c r="D5" s="150"/>
      <c r="E5" s="190"/>
      <c r="F5" s="150"/>
      <c r="G5" s="150"/>
      <c r="H5" s="191"/>
    </row>
    <row r="6" spans="1:11" s="71" customFormat="1" ht="18">
      <c r="A6" s="197"/>
      <c r="B6" s="198" t="s">
        <v>371</v>
      </c>
      <c r="C6" s="199" t="s">
        <v>372</v>
      </c>
      <c r="D6" s="200"/>
      <c r="E6" s="191"/>
      <c r="F6" s="200"/>
      <c r="G6" s="200"/>
      <c r="H6" s="191"/>
      <c r="I6" s="504"/>
      <c r="J6" s="295"/>
      <c r="K6" s="354"/>
    </row>
    <row r="7" spans="1:9" ht="15">
      <c r="A7" s="192">
        <v>75</v>
      </c>
      <c r="B7" s="165">
        <v>3112</v>
      </c>
      <c r="C7" s="165">
        <v>1020102</v>
      </c>
      <c r="D7" s="164" t="s">
        <v>1000</v>
      </c>
      <c r="E7" s="175"/>
      <c r="F7" s="164"/>
      <c r="G7" s="164"/>
      <c r="H7" s="193"/>
      <c r="I7" s="605">
        <v>300</v>
      </c>
    </row>
    <row r="8" spans="1:9" ht="15">
      <c r="A8" s="85">
        <v>10000</v>
      </c>
      <c r="B8" s="158">
        <v>3113</v>
      </c>
      <c r="C8" s="158">
        <v>1020102</v>
      </c>
      <c r="D8" s="164" t="s">
        <v>706</v>
      </c>
      <c r="E8" s="175"/>
      <c r="F8" s="159"/>
      <c r="G8" s="159"/>
      <c r="H8" s="194"/>
      <c r="I8" s="605">
        <v>10000</v>
      </c>
    </row>
    <row r="9" spans="1:9" ht="15">
      <c r="A9" s="192"/>
      <c r="B9" s="158">
        <v>3303</v>
      </c>
      <c r="C9" s="158">
        <v>1020102</v>
      </c>
      <c r="D9" s="159" t="s">
        <v>606</v>
      </c>
      <c r="E9" s="194"/>
      <c r="F9" s="159"/>
      <c r="G9" s="159"/>
      <c r="H9" s="194"/>
      <c r="I9" s="604">
        <v>800</v>
      </c>
    </row>
    <row r="10" spans="1:10" ht="15">
      <c r="A10" s="1"/>
      <c r="B10" s="154"/>
      <c r="C10" s="163"/>
      <c r="D10" s="157"/>
      <c r="E10" s="195"/>
      <c r="F10" s="154"/>
      <c r="G10" s="60"/>
      <c r="H10" s="60" t="s">
        <v>293</v>
      </c>
      <c r="I10" s="624">
        <f>SUM(I7:I9)</f>
        <v>11100</v>
      </c>
      <c r="J10" s="90">
        <v>11100</v>
      </c>
    </row>
    <row r="11" spans="1:10" ht="13.5">
      <c r="A11" s="1"/>
      <c r="B11" s="1"/>
      <c r="C11" s="25"/>
      <c r="D11" s="6"/>
      <c r="E11" s="8"/>
      <c r="J11" s="18"/>
    </row>
    <row r="12" spans="1:5" ht="17.25">
      <c r="A12" s="148" t="s">
        <v>897</v>
      </c>
      <c r="B12" s="1"/>
      <c r="C12" s="22"/>
      <c r="D12" s="6"/>
      <c r="E12" s="8"/>
    </row>
    <row r="13" spans="1:5" ht="13.5">
      <c r="A13" s="3"/>
      <c r="B13" s="19" t="s">
        <v>371</v>
      </c>
      <c r="C13" s="82" t="s">
        <v>372</v>
      </c>
      <c r="D13" s="6"/>
      <c r="E13" s="8"/>
    </row>
    <row r="14" spans="1:9" ht="15">
      <c r="A14" s="154">
        <v>17000</v>
      </c>
      <c r="B14" s="165">
        <v>487</v>
      </c>
      <c r="C14" s="165">
        <v>1020103</v>
      </c>
      <c r="D14" s="166" t="s">
        <v>709</v>
      </c>
      <c r="E14" s="193"/>
      <c r="F14" s="166"/>
      <c r="G14" s="166"/>
      <c r="H14" s="193"/>
      <c r="I14" s="603">
        <v>17000</v>
      </c>
    </row>
    <row r="15" spans="1:9" ht="15">
      <c r="A15" s="100">
        <v>1403</v>
      </c>
      <c r="B15" s="158">
        <v>488</v>
      </c>
      <c r="C15" s="165">
        <v>1020103</v>
      </c>
      <c r="D15" s="157" t="s">
        <v>558</v>
      </c>
      <c r="E15" s="194"/>
      <c r="F15" s="159"/>
      <c r="G15" s="159"/>
      <c r="H15" s="194"/>
      <c r="I15" s="604">
        <v>1403</v>
      </c>
    </row>
    <row r="16" spans="1:9" ht="15">
      <c r="A16" s="100">
        <v>13800</v>
      </c>
      <c r="B16" s="165">
        <v>3114</v>
      </c>
      <c r="C16" s="165">
        <v>1020103</v>
      </c>
      <c r="D16" s="159" t="s">
        <v>707</v>
      </c>
      <c r="E16" s="194"/>
      <c r="F16" s="166"/>
      <c r="G16" s="166"/>
      <c r="H16" s="193"/>
      <c r="I16" s="603">
        <v>13800</v>
      </c>
    </row>
    <row r="17" spans="1:9" ht="15">
      <c r="A17" s="154">
        <v>900</v>
      </c>
      <c r="B17" s="165">
        <v>3115</v>
      </c>
      <c r="C17" s="165">
        <v>1020103</v>
      </c>
      <c r="D17" s="159" t="s">
        <v>708</v>
      </c>
      <c r="E17" s="193"/>
      <c r="F17" s="166"/>
      <c r="G17" s="166"/>
      <c r="H17" s="193"/>
      <c r="I17" s="603">
        <v>900</v>
      </c>
    </row>
    <row r="18" spans="1:9" ht="15">
      <c r="A18" s="100">
        <v>48900</v>
      </c>
      <c r="B18" s="165">
        <v>3116</v>
      </c>
      <c r="C18" s="165">
        <v>1020103</v>
      </c>
      <c r="D18" s="164" t="s">
        <v>710</v>
      </c>
      <c r="E18" s="193"/>
      <c r="F18" s="166"/>
      <c r="G18" s="166"/>
      <c r="H18" s="193"/>
      <c r="I18" s="603">
        <v>48900</v>
      </c>
    </row>
    <row r="19" spans="1:9" ht="15">
      <c r="A19" s="154"/>
      <c r="B19" s="158">
        <v>3117</v>
      </c>
      <c r="C19" s="165">
        <v>1020103</v>
      </c>
      <c r="D19" s="157" t="s">
        <v>711</v>
      </c>
      <c r="E19" s="194"/>
      <c r="F19" s="159"/>
      <c r="G19" s="159"/>
      <c r="H19" s="194"/>
      <c r="I19" s="430"/>
    </row>
    <row r="20" spans="1:9" ht="15">
      <c r="A20" s="100"/>
      <c r="B20" s="158">
        <v>3118</v>
      </c>
      <c r="C20" s="165">
        <v>1020103</v>
      </c>
      <c r="D20" s="157" t="s">
        <v>712</v>
      </c>
      <c r="E20" s="194"/>
      <c r="F20" s="159"/>
      <c r="G20" s="159"/>
      <c r="H20" s="194"/>
      <c r="I20" s="604">
        <v>5400</v>
      </c>
    </row>
    <row r="21" spans="1:9" ht="15">
      <c r="A21" s="196">
        <v>125</v>
      </c>
      <c r="B21" s="158">
        <v>3119</v>
      </c>
      <c r="C21" s="165">
        <v>1020103</v>
      </c>
      <c r="D21" s="157" t="s">
        <v>777</v>
      </c>
      <c r="E21" s="194"/>
      <c r="F21" s="159"/>
      <c r="G21" s="159"/>
      <c r="H21" s="194"/>
      <c r="I21" s="604">
        <v>500</v>
      </c>
    </row>
    <row r="22" spans="1:9" ht="15">
      <c r="A22" s="196"/>
      <c r="B22" s="155">
        <v>3332</v>
      </c>
      <c r="C22" s="165">
        <v>1020103</v>
      </c>
      <c r="D22" s="157" t="s">
        <v>722</v>
      </c>
      <c r="E22" s="189"/>
      <c r="F22" s="164"/>
      <c r="G22" s="164"/>
      <c r="H22" s="189"/>
      <c r="I22" s="605">
        <v>300</v>
      </c>
    </row>
    <row r="23" spans="1:10" ht="15">
      <c r="A23" s="154"/>
      <c r="B23" s="152"/>
      <c r="C23" s="155"/>
      <c r="D23" s="157"/>
      <c r="E23" s="189"/>
      <c r="F23" s="154"/>
      <c r="G23" s="60"/>
      <c r="H23" s="60" t="s">
        <v>293</v>
      </c>
      <c r="I23" s="107">
        <f>SUM(I14:I22)</f>
        <v>88203</v>
      </c>
      <c r="J23" s="90">
        <v>88203</v>
      </c>
    </row>
    <row r="24" spans="1:9" ht="13.5">
      <c r="A24" s="1"/>
      <c r="B24" s="23"/>
      <c r="C24" s="25"/>
      <c r="D24" s="6"/>
      <c r="E24" s="8"/>
      <c r="G24" s="56"/>
      <c r="I24" s="428"/>
    </row>
    <row r="25" spans="1:9" ht="17.25">
      <c r="A25" s="148" t="s">
        <v>713</v>
      </c>
      <c r="B25" s="152"/>
      <c r="C25" s="155"/>
      <c r="D25" s="164"/>
      <c r="E25" s="175"/>
      <c r="F25" s="154"/>
      <c r="G25" s="154"/>
      <c r="H25" s="175"/>
      <c r="I25" s="180"/>
    </row>
    <row r="26" spans="1:9" ht="15">
      <c r="A26" s="20"/>
      <c r="B26" s="20" t="s">
        <v>371</v>
      </c>
      <c r="C26" s="152" t="s">
        <v>372</v>
      </c>
      <c r="D26" s="164"/>
      <c r="E26" s="175"/>
      <c r="F26" s="154"/>
      <c r="G26" s="154"/>
      <c r="H26" s="175"/>
      <c r="I26" s="180"/>
    </row>
    <row r="27" spans="1:10" ht="15">
      <c r="A27" s="85"/>
      <c r="B27" s="165">
        <v>485</v>
      </c>
      <c r="C27" s="165">
        <v>1020104</v>
      </c>
      <c r="D27" s="166" t="s">
        <v>1296</v>
      </c>
      <c r="E27" s="193"/>
      <c r="F27" s="166"/>
      <c r="G27" s="166"/>
      <c r="H27" s="193"/>
      <c r="I27" s="603">
        <v>213000</v>
      </c>
      <c r="J27" s="18"/>
    </row>
    <row r="28" spans="1:10" ht="15">
      <c r="A28" s="154"/>
      <c r="B28" s="152"/>
      <c r="C28" s="157"/>
      <c r="D28" s="692" t="s">
        <v>1458</v>
      </c>
      <c r="E28" s="131"/>
      <c r="F28" s="154"/>
      <c r="G28" s="60"/>
      <c r="H28" s="60" t="s">
        <v>293</v>
      </c>
      <c r="I28" s="107">
        <f>SUM(I27:I27)</f>
        <v>213000</v>
      </c>
      <c r="J28" s="90">
        <v>213000</v>
      </c>
    </row>
    <row r="29" spans="1:9" ht="15">
      <c r="A29" s="154"/>
      <c r="B29" s="152"/>
      <c r="C29" s="164"/>
      <c r="D29" s="173"/>
      <c r="E29" s="131"/>
      <c r="F29" s="154"/>
      <c r="G29" s="60"/>
      <c r="H29" s="175"/>
      <c r="I29" s="312"/>
    </row>
    <row r="30" spans="1:9" ht="17.25">
      <c r="A30" s="148" t="s">
        <v>1307</v>
      </c>
      <c r="B30" s="152"/>
      <c r="C30" s="154"/>
      <c r="D30" s="154"/>
      <c r="E30" s="154"/>
      <c r="F30" s="154"/>
      <c r="G30" s="154"/>
      <c r="H30" s="175"/>
      <c r="I30" s="180"/>
    </row>
    <row r="31" spans="1:9" ht="15">
      <c r="A31" s="20"/>
      <c r="B31" s="20" t="s">
        <v>371</v>
      </c>
      <c r="C31" s="152" t="s">
        <v>372</v>
      </c>
      <c r="D31" s="154"/>
      <c r="E31" s="154"/>
      <c r="F31" s="154"/>
      <c r="G31" s="154"/>
      <c r="H31" s="175"/>
      <c r="I31" s="180"/>
    </row>
    <row r="32" spans="1:9" ht="15">
      <c r="A32" s="100"/>
      <c r="B32" s="165">
        <v>489</v>
      </c>
      <c r="C32" s="165">
        <v>1020106</v>
      </c>
      <c r="D32" s="166" t="s">
        <v>1267</v>
      </c>
      <c r="E32" s="166"/>
      <c r="F32" s="166"/>
      <c r="G32" s="166"/>
      <c r="H32" s="193"/>
      <c r="I32" s="603" t="s">
        <v>866</v>
      </c>
    </row>
    <row r="33" spans="1:9" ht="15">
      <c r="A33" s="100"/>
      <c r="B33" s="155">
        <v>3120</v>
      </c>
      <c r="C33" s="165">
        <v>1020106</v>
      </c>
      <c r="D33" s="166" t="s">
        <v>1268</v>
      </c>
      <c r="E33" s="164"/>
      <c r="F33" s="159"/>
      <c r="G33" s="159"/>
      <c r="H33" s="194"/>
      <c r="I33" s="194">
        <v>1363.74</v>
      </c>
    </row>
    <row r="34" spans="1:10" ht="15">
      <c r="A34" s="154"/>
      <c r="B34" s="174"/>
      <c r="C34" s="154"/>
      <c r="D34" s="154"/>
      <c r="E34" s="154"/>
      <c r="F34" s="154"/>
      <c r="G34" s="152" t="s">
        <v>288</v>
      </c>
      <c r="H34" s="175"/>
      <c r="I34" s="80">
        <f>SUM(I32:I33)</f>
        <v>1363.74</v>
      </c>
      <c r="J34" s="21">
        <v>1363.74</v>
      </c>
    </row>
    <row r="35" ht="12.75">
      <c r="B35" s="82"/>
    </row>
    <row r="36" ht="12.75">
      <c r="J36" s="83"/>
    </row>
    <row r="37" spans="5:10" ht="12.75">
      <c r="E37" s="19" t="s">
        <v>577</v>
      </c>
      <c r="I37" s="428"/>
      <c r="J37" s="506">
        <f>SUM(J10:J36)</f>
        <v>313666.74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43">
      <selection activeCell="D57" sqref="D57"/>
    </sheetView>
  </sheetViews>
  <sheetFormatPr defaultColWidth="9.140625" defaultRowHeight="12.75"/>
  <cols>
    <col min="1" max="1" width="7.7109375" style="0" customWidth="1"/>
    <col min="2" max="2" width="8.140625" style="0" customWidth="1"/>
    <col min="3" max="3" width="8.421875" style="36" customWidth="1"/>
    <col min="4" max="4" width="29.00390625" style="0" customWidth="1"/>
    <col min="5" max="5" width="11.00390625" style="0" customWidth="1"/>
    <col min="6" max="6" width="10.140625" style="0" customWidth="1"/>
    <col min="7" max="7" width="12.00390625" style="425" customWidth="1"/>
    <col min="8" max="8" width="13.57421875" style="486" customWidth="1"/>
    <col min="10" max="10" width="12.8515625" style="136" bestFit="1" customWidth="1"/>
  </cols>
  <sheetData>
    <row r="1" spans="1:6" ht="22.5">
      <c r="A1" s="205" t="s">
        <v>287</v>
      </c>
      <c r="B1" s="205"/>
      <c r="C1" s="206"/>
      <c r="D1" s="207"/>
      <c r="E1" s="208"/>
      <c r="F1" s="209"/>
    </row>
    <row r="2" spans="1:6" ht="22.5">
      <c r="A2" s="205" t="s">
        <v>597</v>
      </c>
      <c r="B2" s="205"/>
      <c r="C2" s="206"/>
      <c r="D2" s="207"/>
      <c r="E2" s="208"/>
      <c r="F2" s="209"/>
    </row>
    <row r="3" spans="1:6" ht="22.5">
      <c r="A3" s="205" t="s">
        <v>608</v>
      </c>
      <c r="B3" s="205"/>
      <c r="C3" s="206"/>
      <c r="D3" s="207"/>
      <c r="E3" s="208"/>
      <c r="F3" s="209"/>
    </row>
    <row r="4" spans="1:5" ht="13.5">
      <c r="A4" s="1"/>
      <c r="B4" s="1"/>
      <c r="C4" s="22"/>
      <c r="D4" s="1"/>
      <c r="E4" s="2"/>
    </row>
    <row r="5" spans="1:5" ht="15">
      <c r="A5" s="20" t="s">
        <v>717</v>
      </c>
      <c r="B5" s="1"/>
      <c r="C5" s="22"/>
      <c r="D5" s="1"/>
      <c r="E5" s="2"/>
    </row>
    <row r="6" spans="1:6" ht="15">
      <c r="A6" s="20"/>
      <c r="B6" s="20" t="s">
        <v>371</v>
      </c>
      <c r="C6" s="152" t="s">
        <v>372</v>
      </c>
      <c r="D6" s="154"/>
      <c r="E6" s="175"/>
      <c r="F6" s="210"/>
    </row>
    <row r="7" spans="1:8" ht="15">
      <c r="A7" s="85"/>
      <c r="B7" s="165">
        <v>500</v>
      </c>
      <c r="C7" s="25">
        <v>1030101</v>
      </c>
      <c r="D7" s="166" t="s">
        <v>714</v>
      </c>
      <c r="E7" s="175"/>
      <c r="F7" s="212"/>
      <c r="G7" s="614">
        <v>898663.5</v>
      </c>
      <c r="H7" s="484"/>
    </row>
    <row r="8" spans="1:8" ht="15">
      <c r="A8" s="85"/>
      <c r="B8" s="165"/>
      <c r="C8" s="25"/>
      <c r="D8" s="166"/>
      <c r="E8" s="175"/>
      <c r="F8" s="212"/>
      <c r="G8" s="477"/>
      <c r="H8" s="484"/>
    </row>
    <row r="9" spans="1:8" ht="15">
      <c r="A9" s="85"/>
      <c r="B9" s="158">
        <v>508</v>
      </c>
      <c r="C9" s="28">
        <v>1030101</v>
      </c>
      <c r="D9" s="159" t="s">
        <v>375</v>
      </c>
      <c r="E9" s="195"/>
      <c r="F9" s="213"/>
      <c r="G9" s="609">
        <v>235142.27</v>
      </c>
      <c r="H9" s="485"/>
    </row>
    <row r="10" spans="1:8" ht="15">
      <c r="A10" s="85"/>
      <c r="B10" s="158"/>
      <c r="C10" s="25"/>
      <c r="D10" s="159" t="s">
        <v>1271</v>
      </c>
      <c r="E10" s="110">
        <v>29600</v>
      </c>
      <c r="F10" s="213"/>
      <c r="G10" s="478"/>
      <c r="H10" s="485"/>
    </row>
    <row r="11" spans="1:8" ht="15">
      <c r="A11" s="85"/>
      <c r="B11" s="158"/>
      <c r="C11" s="25"/>
      <c r="D11" s="159" t="s">
        <v>1272</v>
      </c>
      <c r="E11" s="195"/>
      <c r="F11" s="213"/>
      <c r="G11" s="478"/>
      <c r="H11" s="485"/>
    </row>
    <row r="12" spans="1:8" ht="15">
      <c r="A12" s="154"/>
      <c r="B12" s="158">
        <v>501</v>
      </c>
      <c r="C12" s="25">
        <v>1030101</v>
      </c>
      <c r="D12" s="159" t="s">
        <v>1359</v>
      </c>
      <c r="E12" s="195"/>
      <c r="F12" s="213"/>
      <c r="G12" s="609">
        <v>600000</v>
      </c>
      <c r="H12" s="485"/>
    </row>
    <row r="13" spans="1:8" ht="15">
      <c r="A13" s="154"/>
      <c r="B13" s="158">
        <v>3121</v>
      </c>
      <c r="C13" s="28">
        <v>1030101</v>
      </c>
      <c r="D13" s="159" t="s">
        <v>715</v>
      </c>
      <c r="E13" s="195"/>
      <c r="F13" s="213"/>
      <c r="G13" s="478"/>
      <c r="H13" s="485"/>
    </row>
    <row r="14" spans="1:8" ht="15">
      <c r="A14" s="154"/>
      <c r="B14" s="152"/>
      <c r="C14" s="162"/>
      <c r="D14" s="60"/>
      <c r="E14" s="214"/>
      <c r="F14" s="60" t="s">
        <v>288</v>
      </c>
      <c r="G14" s="667">
        <f>SUM(G7:G13)</f>
        <v>1733805.77</v>
      </c>
      <c r="H14" s="667">
        <v>1733805.77</v>
      </c>
    </row>
    <row r="15" spans="1:7" ht="13.5">
      <c r="A15" s="1"/>
      <c r="B15" s="23"/>
      <c r="C15" s="22"/>
      <c r="D15" s="5"/>
      <c r="E15" s="17"/>
      <c r="G15" s="475"/>
    </row>
    <row r="16" spans="1:7" ht="15">
      <c r="A16" s="20" t="s">
        <v>909</v>
      </c>
      <c r="B16" s="23"/>
      <c r="C16" s="25"/>
      <c r="D16" s="1"/>
      <c r="E16" s="2"/>
      <c r="G16" s="475"/>
    </row>
    <row r="17" spans="1:7" ht="15">
      <c r="A17" s="20"/>
      <c r="B17" s="3" t="s">
        <v>371</v>
      </c>
      <c r="C17" s="23" t="s">
        <v>372</v>
      </c>
      <c r="D17" s="1"/>
      <c r="E17" s="2"/>
      <c r="G17" s="475"/>
    </row>
    <row r="18" spans="1:8" ht="13.5">
      <c r="A18" s="123"/>
      <c r="B18" s="27">
        <v>532</v>
      </c>
      <c r="C18" s="27">
        <v>1030102</v>
      </c>
      <c r="D18" s="9" t="s">
        <v>1297</v>
      </c>
      <c r="E18" s="15"/>
      <c r="F18" s="40"/>
      <c r="G18" s="614">
        <v>45000</v>
      </c>
      <c r="H18" s="484"/>
    </row>
    <row r="19" spans="1:8" ht="13.5">
      <c r="A19" s="215">
        <v>550</v>
      </c>
      <c r="B19" s="28">
        <v>550</v>
      </c>
      <c r="C19" s="27">
        <v>1030102</v>
      </c>
      <c r="D19" s="12" t="s">
        <v>778</v>
      </c>
      <c r="E19" s="13"/>
      <c r="F19" s="41"/>
      <c r="G19" s="609">
        <v>10000</v>
      </c>
      <c r="H19" s="485"/>
    </row>
    <row r="20" spans="1:8" ht="13.5">
      <c r="A20" s="215"/>
      <c r="B20" s="27">
        <v>2013</v>
      </c>
      <c r="C20" s="27">
        <v>1030102</v>
      </c>
      <c r="D20" s="12" t="s">
        <v>779</v>
      </c>
      <c r="E20" s="8"/>
      <c r="F20" s="40"/>
      <c r="G20" s="614">
        <v>7000</v>
      </c>
      <c r="H20" s="484"/>
    </row>
    <row r="21" spans="1:8" ht="13.5">
      <c r="A21" s="123"/>
      <c r="B21" s="27">
        <v>3122</v>
      </c>
      <c r="C21" s="27">
        <v>1030102</v>
      </c>
      <c r="D21" s="11" t="s">
        <v>716</v>
      </c>
      <c r="E21" s="2"/>
      <c r="F21" s="40"/>
      <c r="G21" s="614">
        <v>22000</v>
      </c>
      <c r="H21" s="484"/>
    </row>
    <row r="22" spans="1:8" ht="13.5">
      <c r="A22" s="123"/>
      <c r="B22" s="27"/>
      <c r="C22" s="27"/>
      <c r="D22" s="12" t="s">
        <v>671</v>
      </c>
      <c r="E22" s="2"/>
      <c r="F22" s="40"/>
      <c r="G22" s="477"/>
      <c r="H22" s="484"/>
    </row>
    <row r="23" spans="1:8" ht="13.5">
      <c r="A23" s="123"/>
      <c r="B23" s="28">
        <v>3123</v>
      </c>
      <c r="C23" s="27">
        <v>1030102</v>
      </c>
      <c r="D23" s="12" t="s">
        <v>719</v>
      </c>
      <c r="E23" s="13"/>
      <c r="F23" s="41"/>
      <c r="G23" s="609">
        <v>20000</v>
      </c>
      <c r="H23" s="485"/>
    </row>
    <row r="24" spans="1:8" ht="15">
      <c r="A24" s="1"/>
      <c r="B24" s="23"/>
      <c r="C24" s="22"/>
      <c r="D24" s="14"/>
      <c r="E24" s="16"/>
      <c r="F24" s="60" t="s">
        <v>288</v>
      </c>
      <c r="G24" s="625">
        <f>SUM(G18:G23)</f>
        <v>104000</v>
      </c>
      <c r="H24" s="626">
        <v>104000</v>
      </c>
    </row>
    <row r="25" spans="1:7" ht="13.5">
      <c r="A25" s="1"/>
      <c r="B25" s="23"/>
      <c r="C25" s="22"/>
      <c r="D25" s="5"/>
      <c r="E25" s="4"/>
      <c r="G25" s="475"/>
    </row>
    <row r="26" spans="1:5" ht="15">
      <c r="A26" s="20" t="s">
        <v>897</v>
      </c>
      <c r="B26" s="23"/>
      <c r="C26" s="25"/>
      <c r="D26" s="1"/>
      <c r="E26" s="2"/>
    </row>
    <row r="27" spans="1:5" ht="15">
      <c r="A27" s="20"/>
      <c r="B27" s="3" t="s">
        <v>371</v>
      </c>
      <c r="C27" s="23" t="s">
        <v>372</v>
      </c>
      <c r="D27" s="1"/>
      <c r="E27" s="2"/>
    </row>
    <row r="28" spans="1:8" ht="13.5">
      <c r="A28" s="123"/>
      <c r="B28" s="27">
        <v>524</v>
      </c>
      <c r="C28" s="27">
        <v>1030103</v>
      </c>
      <c r="D28" s="1" t="s">
        <v>718</v>
      </c>
      <c r="E28" s="15"/>
      <c r="F28" s="40"/>
      <c r="G28" s="614">
        <v>27000</v>
      </c>
      <c r="H28" s="627" t="s">
        <v>780</v>
      </c>
    </row>
    <row r="29" spans="1:8" ht="13.5">
      <c r="A29" s="123">
        <v>2000</v>
      </c>
      <c r="B29" s="28">
        <v>526</v>
      </c>
      <c r="C29" s="27">
        <v>1030103</v>
      </c>
      <c r="D29" s="11" t="s">
        <v>1298</v>
      </c>
      <c r="E29" s="2"/>
      <c r="F29" s="41"/>
      <c r="G29" s="609">
        <v>10000</v>
      </c>
      <c r="H29" s="485"/>
    </row>
    <row r="30" spans="1:8" ht="13.5">
      <c r="A30" s="123"/>
      <c r="B30" s="28">
        <v>537</v>
      </c>
      <c r="C30" s="27">
        <v>1030103</v>
      </c>
      <c r="D30" s="11" t="s">
        <v>1299</v>
      </c>
      <c r="E30" s="10"/>
      <c r="F30" s="41"/>
      <c r="G30" s="609">
        <v>2000</v>
      </c>
      <c r="H30" s="485"/>
    </row>
    <row r="31" spans="1:8" ht="13.5">
      <c r="A31" s="367"/>
      <c r="B31" s="28">
        <v>2011</v>
      </c>
      <c r="C31" s="27">
        <v>1030103</v>
      </c>
      <c r="D31" s="9" t="s">
        <v>699</v>
      </c>
      <c r="E31" s="2"/>
      <c r="F31" s="41"/>
      <c r="G31" s="609">
        <v>220000</v>
      </c>
      <c r="H31" s="485"/>
    </row>
    <row r="32" spans="1:8" ht="13.5">
      <c r="A32" s="123"/>
      <c r="B32" s="28">
        <v>2014</v>
      </c>
      <c r="C32" s="27">
        <v>1030103</v>
      </c>
      <c r="D32" s="9" t="s">
        <v>543</v>
      </c>
      <c r="E32" s="13"/>
      <c r="F32" s="41"/>
      <c r="G32" s="478">
        <v>10000</v>
      </c>
      <c r="H32" s="485"/>
    </row>
    <row r="33" spans="1:8" ht="13.5">
      <c r="A33" s="123">
        <v>1639</v>
      </c>
      <c r="B33" s="28">
        <v>2016</v>
      </c>
      <c r="C33" s="27">
        <v>1030103</v>
      </c>
      <c r="D33" s="9" t="s">
        <v>890</v>
      </c>
      <c r="E33" s="10"/>
      <c r="F33" s="41"/>
      <c r="G33" s="609">
        <v>5000</v>
      </c>
      <c r="H33" s="485"/>
    </row>
    <row r="34" spans="1:8" ht="13.5">
      <c r="A34" s="367"/>
      <c r="B34" s="28">
        <v>3124</v>
      </c>
      <c r="C34" s="27">
        <v>1030103</v>
      </c>
      <c r="D34" s="11" t="s">
        <v>1001</v>
      </c>
      <c r="E34" s="10"/>
      <c r="F34" s="41"/>
      <c r="G34" s="478">
        <v>150000</v>
      </c>
      <c r="H34" s="487" t="s">
        <v>773</v>
      </c>
    </row>
    <row r="35" spans="1:8" ht="13.5">
      <c r="A35" s="130">
        <v>7000</v>
      </c>
      <c r="B35" s="28">
        <v>3125</v>
      </c>
      <c r="C35" s="27">
        <v>1030103</v>
      </c>
      <c r="D35" s="9" t="s">
        <v>720</v>
      </c>
      <c r="E35" s="15"/>
      <c r="F35" s="40"/>
      <c r="G35" s="609">
        <v>7000</v>
      </c>
      <c r="H35" s="484"/>
    </row>
    <row r="36" spans="1:9" ht="13.5">
      <c r="A36" s="123"/>
      <c r="B36" s="28">
        <v>3126</v>
      </c>
      <c r="C36" s="27">
        <v>1030103</v>
      </c>
      <c r="D36" s="11" t="s">
        <v>721</v>
      </c>
      <c r="E36" s="10"/>
      <c r="F36" s="41"/>
      <c r="G36" s="478"/>
      <c r="H36" s="485"/>
      <c r="I36" s="44"/>
    </row>
    <row r="37" spans="1:9" ht="13.5">
      <c r="A37" s="123">
        <v>783</v>
      </c>
      <c r="B37" s="28">
        <v>3127</v>
      </c>
      <c r="C37" s="27">
        <v>1030103</v>
      </c>
      <c r="D37" s="11" t="s">
        <v>722</v>
      </c>
      <c r="E37" s="10"/>
      <c r="F37" s="41"/>
      <c r="G37" s="609">
        <v>20000</v>
      </c>
      <c r="H37" s="485"/>
      <c r="I37" s="44"/>
    </row>
    <row r="38" spans="1:9" ht="13.5">
      <c r="A38" s="123">
        <v>11200</v>
      </c>
      <c r="B38" s="28">
        <v>3128</v>
      </c>
      <c r="C38" s="27">
        <v>1030103</v>
      </c>
      <c r="D38" s="11" t="s">
        <v>745</v>
      </c>
      <c r="E38" s="10"/>
      <c r="F38" s="41"/>
      <c r="G38" s="607">
        <v>11200</v>
      </c>
      <c r="H38" s="487"/>
      <c r="I38" s="44"/>
    </row>
    <row r="39" spans="1:8" ht="13.5">
      <c r="A39" s="123">
        <v>2200</v>
      </c>
      <c r="B39" s="28">
        <v>3129</v>
      </c>
      <c r="C39" s="27">
        <v>1030103</v>
      </c>
      <c r="D39" s="11" t="s">
        <v>746</v>
      </c>
      <c r="E39" s="10"/>
      <c r="F39" s="41"/>
      <c r="G39" s="609">
        <v>2200</v>
      </c>
      <c r="H39" s="484"/>
    </row>
    <row r="40" spans="1:8" ht="13.5">
      <c r="A40" s="123">
        <v>17000</v>
      </c>
      <c r="B40" s="28">
        <v>3130</v>
      </c>
      <c r="C40" s="27">
        <v>1030103</v>
      </c>
      <c r="D40" s="11" t="s">
        <v>747</v>
      </c>
      <c r="E40" s="10"/>
      <c r="F40" s="40"/>
      <c r="G40" s="609">
        <v>17000</v>
      </c>
      <c r="H40" s="485"/>
    </row>
    <row r="41" spans="1:8" ht="13.5">
      <c r="A41" s="123">
        <v>150</v>
      </c>
      <c r="B41" s="28">
        <v>3131</v>
      </c>
      <c r="C41" s="27">
        <v>1030103</v>
      </c>
      <c r="D41" s="11" t="s">
        <v>748</v>
      </c>
      <c r="E41" s="10"/>
      <c r="F41" s="41"/>
      <c r="G41" s="614">
        <v>600</v>
      </c>
      <c r="H41" s="485"/>
    </row>
    <row r="42" spans="1:8" ht="13.5">
      <c r="A42" s="123">
        <v>35000</v>
      </c>
      <c r="B42" s="25">
        <v>3135</v>
      </c>
      <c r="C42" s="25">
        <v>1030103</v>
      </c>
      <c r="D42" s="6" t="s">
        <v>781</v>
      </c>
      <c r="E42" s="8"/>
      <c r="F42" s="59"/>
      <c r="G42" s="608">
        <v>50000</v>
      </c>
      <c r="H42" s="487"/>
    </row>
    <row r="43" spans="1:8" ht="15">
      <c r="A43" s="1"/>
      <c r="B43" s="23"/>
      <c r="C43" s="22"/>
      <c r="D43" s="5"/>
      <c r="E43" s="4"/>
      <c r="F43" s="134" t="s">
        <v>288</v>
      </c>
      <c r="G43" s="483">
        <f>SUM(G28:G42)</f>
        <v>532000</v>
      </c>
      <c r="H43" s="507">
        <v>532000</v>
      </c>
    </row>
    <row r="44" spans="1:8" ht="15">
      <c r="A44" s="1"/>
      <c r="B44" s="23"/>
      <c r="C44" s="22"/>
      <c r="D44" s="5"/>
      <c r="E44" s="4"/>
      <c r="F44" s="134"/>
      <c r="G44" s="483"/>
      <c r="H44" s="507"/>
    </row>
    <row r="45" spans="1:7" ht="13.5">
      <c r="A45" s="1"/>
      <c r="B45" s="23"/>
      <c r="C45" s="22"/>
      <c r="D45" s="5"/>
      <c r="E45" s="4"/>
      <c r="G45" s="475"/>
    </row>
    <row r="46" spans="1:7" ht="13.5">
      <c r="A46" s="3" t="s">
        <v>713</v>
      </c>
      <c r="B46" s="23"/>
      <c r="C46" s="22"/>
      <c r="D46" s="5"/>
      <c r="E46" s="4"/>
      <c r="G46" s="475"/>
    </row>
    <row r="47" spans="1:7" ht="13.5">
      <c r="A47" s="3"/>
      <c r="B47" s="3" t="s">
        <v>371</v>
      </c>
      <c r="C47" s="23" t="s">
        <v>372</v>
      </c>
      <c r="D47" s="5"/>
      <c r="E47" s="4"/>
      <c r="G47" s="475"/>
    </row>
    <row r="48" spans="1:8" ht="13.5">
      <c r="A48" s="3"/>
      <c r="B48" s="27">
        <v>3132</v>
      </c>
      <c r="C48" s="27">
        <v>1030104</v>
      </c>
      <c r="D48" s="42" t="s">
        <v>749</v>
      </c>
      <c r="E48" s="43"/>
      <c r="F48" s="40"/>
      <c r="G48" s="477"/>
      <c r="H48" s="484"/>
    </row>
    <row r="49" spans="1:7" ht="13.5">
      <c r="A49" s="3"/>
      <c r="B49" s="23"/>
      <c r="C49" s="22"/>
      <c r="D49" s="5"/>
      <c r="E49" s="4"/>
      <c r="F49" s="352" t="s">
        <v>288</v>
      </c>
      <c r="G49" s="483"/>
    </row>
    <row r="50" spans="1:7" ht="13.5">
      <c r="A50" s="3"/>
      <c r="B50" s="23"/>
      <c r="C50" s="22"/>
      <c r="D50" s="5"/>
      <c r="E50" s="4"/>
      <c r="G50" s="475"/>
    </row>
    <row r="51" spans="1:7" ht="13.5">
      <c r="A51" s="3" t="s">
        <v>904</v>
      </c>
      <c r="B51" s="23"/>
      <c r="C51" s="22"/>
      <c r="D51" s="1"/>
      <c r="E51" s="2"/>
      <c r="G51" s="475"/>
    </row>
    <row r="52" spans="1:7" ht="13.5">
      <c r="A52" s="3"/>
      <c r="B52" s="3" t="s">
        <v>371</v>
      </c>
      <c r="C52" s="23" t="s">
        <v>372</v>
      </c>
      <c r="D52" s="1"/>
      <c r="E52" s="2"/>
      <c r="G52" s="475"/>
    </row>
    <row r="53" spans="1:8" ht="13.5">
      <c r="A53" s="123"/>
      <c r="B53" s="27">
        <v>561</v>
      </c>
      <c r="C53" s="27">
        <v>1030107</v>
      </c>
      <c r="D53" s="9" t="s">
        <v>1303</v>
      </c>
      <c r="E53" s="2"/>
      <c r="F53" s="40"/>
      <c r="G53" s="614">
        <v>75076.89</v>
      </c>
      <c r="H53" s="627"/>
    </row>
    <row r="54" spans="1:8" ht="13.5">
      <c r="A54" s="123"/>
      <c r="B54" s="27"/>
      <c r="C54" s="27"/>
      <c r="D54" s="9" t="s">
        <v>1273</v>
      </c>
      <c r="E54" s="2">
        <v>9450</v>
      </c>
      <c r="F54" s="40"/>
      <c r="G54" s="614"/>
      <c r="H54" s="627"/>
    </row>
    <row r="55" spans="1:8" ht="13.5">
      <c r="A55" s="123"/>
      <c r="B55" s="27"/>
      <c r="C55" s="27"/>
      <c r="D55" s="9" t="s">
        <v>754</v>
      </c>
      <c r="E55" s="2"/>
      <c r="F55" s="40"/>
      <c r="G55" s="614"/>
      <c r="H55" s="627"/>
    </row>
    <row r="56" spans="1:8" ht="13.5">
      <c r="A56" s="1"/>
      <c r="B56" s="28">
        <v>562</v>
      </c>
      <c r="C56" s="27">
        <v>1030107</v>
      </c>
      <c r="D56" s="11" t="s">
        <v>1305</v>
      </c>
      <c r="E56" s="10"/>
      <c r="F56" s="41"/>
      <c r="G56" s="609"/>
      <c r="H56" s="628"/>
    </row>
    <row r="57" spans="1:8" ht="13.5">
      <c r="A57" s="1">
        <v>2134</v>
      </c>
      <c r="B57" s="28">
        <v>3133</v>
      </c>
      <c r="C57" s="27">
        <v>1030107</v>
      </c>
      <c r="D57" s="1" t="s">
        <v>750</v>
      </c>
      <c r="E57" s="10"/>
      <c r="F57" s="41"/>
      <c r="G57" s="609">
        <v>2500</v>
      </c>
      <c r="H57" s="628"/>
    </row>
    <row r="58" spans="1:8" ht="15">
      <c r="A58" s="1"/>
      <c r="B58" s="23"/>
      <c r="C58" s="22"/>
      <c r="D58" s="14"/>
      <c r="E58" s="4"/>
      <c r="F58" s="134" t="s">
        <v>288</v>
      </c>
      <c r="G58" s="625">
        <f>SUM(G53:G57)</f>
        <v>77576.89</v>
      </c>
      <c r="H58" s="662">
        <v>77576.89</v>
      </c>
    </row>
    <row r="59" spans="1:7" ht="13.5">
      <c r="A59" s="1"/>
      <c r="B59" s="23"/>
      <c r="C59" s="22"/>
      <c r="D59" s="5"/>
      <c r="E59" s="4"/>
      <c r="G59" s="475"/>
    </row>
    <row r="60" spans="1:7" ht="13.5">
      <c r="A60" s="1"/>
      <c r="B60" s="23"/>
      <c r="C60" s="22"/>
      <c r="D60" s="5"/>
      <c r="E60" s="4"/>
      <c r="G60" s="475"/>
    </row>
    <row r="61" spans="1:7" ht="13.5">
      <c r="A61" s="3" t="s">
        <v>907</v>
      </c>
      <c r="B61" s="23"/>
      <c r="C61" s="22"/>
      <c r="D61" s="1"/>
      <c r="E61" s="2"/>
      <c r="G61" s="475"/>
    </row>
    <row r="62" spans="1:7" ht="13.5">
      <c r="A62" s="3"/>
      <c r="B62" s="3" t="s">
        <v>371</v>
      </c>
      <c r="C62" s="23" t="s">
        <v>372</v>
      </c>
      <c r="D62" s="1"/>
      <c r="E62" s="2"/>
      <c r="G62" s="475"/>
    </row>
    <row r="63" spans="1:8" ht="13.5">
      <c r="A63" s="1"/>
      <c r="B63" s="27">
        <v>3134</v>
      </c>
      <c r="C63" s="27">
        <v>1030108</v>
      </c>
      <c r="D63" s="9" t="s">
        <v>611</v>
      </c>
      <c r="E63" s="15"/>
      <c r="F63" s="40"/>
      <c r="G63" s="614">
        <v>1000</v>
      </c>
      <c r="H63" s="627"/>
    </row>
    <row r="64" spans="1:8" ht="13.5">
      <c r="A64" s="1"/>
      <c r="B64" s="28">
        <v>3136</v>
      </c>
      <c r="C64" s="27">
        <v>1030108</v>
      </c>
      <c r="D64" s="11" t="s">
        <v>1002</v>
      </c>
      <c r="E64" s="10"/>
      <c r="F64" s="41"/>
      <c r="G64" s="609"/>
      <c r="H64" s="628"/>
    </row>
    <row r="65" spans="1:8" ht="15">
      <c r="A65" s="1"/>
      <c r="B65" s="23"/>
      <c r="C65" s="22"/>
      <c r="D65" s="5"/>
      <c r="E65" s="16"/>
      <c r="F65" s="134" t="s">
        <v>288</v>
      </c>
      <c r="G65" s="625">
        <f>SUM(G63:G64)</f>
        <v>1000</v>
      </c>
      <c r="H65" s="629">
        <v>1000</v>
      </c>
    </row>
    <row r="66" spans="1:8" ht="13.5">
      <c r="A66" s="1"/>
      <c r="B66" s="23"/>
      <c r="C66" s="25"/>
      <c r="D66" s="1"/>
      <c r="E66" s="4" t="s">
        <v>482</v>
      </c>
      <c r="G66" s="475"/>
      <c r="H66" s="507">
        <f>SUM(H1:H65)</f>
        <v>2448382.66</v>
      </c>
    </row>
    <row r="67" spans="1:9" ht="13.5">
      <c r="A67" s="1"/>
      <c r="B67" s="23"/>
      <c r="C67" s="22"/>
      <c r="D67" s="1"/>
      <c r="E67" s="2"/>
      <c r="G67" s="475"/>
      <c r="H67" s="487"/>
      <c r="I67" s="33"/>
    </row>
    <row r="68" spans="1:5" ht="13.5">
      <c r="A68" s="1"/>
      <c r="B68" s="23"/>
      <c r="C68" s="22"/>
      <c r="D68" s="1"/>
      <c r="E68" s="2"/>
    </row>
    <row r="69" spans="1:7" ht="13.5">
      <c r="A69" s="1"/>
      <c r="B69" s="1"/>
      <c r="C69" s="22"/>
      <c r="D69" s="6"/>
      <c r="E69" s="2"/>
      <c r="G69" s="495"/>
    </row>
    <row r="70" spans="1:5" ht="13.5">
      <c r="A70" s="1"/>
      <c r="B70" s="1"/>
      <c r="C70" s="22"/>
      <c r="D70" s="1"/>
      <c r="E70" s="2"/>
    </row>
    <row r="71" spans="1:5" ht="13.5">
      <c r="A71" s="1"/>
      <c r="B71" s="1"/>
      <c r="C71" s="22"/>
      <c r="D71" s="1"/>
      <c r="E71" s="2"/>
    </row>
    <row r="72" spans="1:5" ht="13.5">
      <c r="A72" s="1"/>
      <c r="B72" s="1"/>
      <c r="C72" s="22"/>
      <c r="D72" s="1"/>
      <c r="E72" s="2"/>
    </row>
    <row r="73" spans="1:5" ht="13.5">
      <c r="A73" s="1"/>
      <c r="B73" s="1"/>
      <c r="C73" s="22"/>
      <c r="D73" s="1"/>
      <c r="E73" s="2"/>
    </row>
    <row r="74" spans="1:5" ht="13.5">
      <c r="A74" s="1"/>
      <c r="B74" s="1"/>
      <c r="C74" s="22"/>
      <c r="D74" s="1"/>
      <c r="E74" s="2"/>
    </row>
    <row r="75" spans="1:5" ht="13.5">
      <c r="A75" s="1"/>
      <c r="B75" s="1"/>
      <c r="C75" s="22"/>
      <c r="D75" s="1"/>
      <c r="E75" s="2"/>
    </row>
    <row r="76" spans="1:5" ht="13.5">
      <c r="A76" s="1"/>
      <c r="B76" s="1"/>
      <c r="C76" s="22"/>
      <c r="D76" s="1"/>
      <c r="E76" s="2"/>
    </row>
    <row r="77" spans="1:5" ht="13.5">
      <c r="A77" s="1"/>
      <c r="B77" s="1"/>
      <c r="C77" s="22"/>
      <c r="D77" s="1"/>
      <c r="E77" s="2"/>
    </row>
    <row r="78" spans="1:5" ht="13.5">
      <c r="A78" s="1"/>
      <c r="B78" s="1"/>
      <c r="C78" s="22"/>
      <c r="D78" s="1"/>
      <c r="E78" s="2"/>
    </row>
    <row r="79" spans="1:5" ht="13.5">
      <c r="A79" s="1"/>
      <c r="B79" s="1"/>
      <c r="C79" s="22"/>
      <c r="D79" s="1"/>
      <c r="E79" s="2"/>
    </row>
    <row r="80" spans="1:5" ht="13.5">
      <c r="A80" s="1"/>
      <c r="B80" s="1"/>
      <c r="C80" s="22"/>
      <c r="D80" s="1"/>
      <c r="E80" s="2"/>
    </row>
    <row r="81" spans="1:5" ht="13.5">
      <c r="A81" s="1"/>
      <c r="B81" s="1"/>
      <c r="C81" s="22"/>
      <c r="D81" s="1"/>
      <c r="E81" s="2"/>
    </row>
    <row r="82" spans="1:5" ht="13.5">
      <c r="A82" s="1"/>
      <c r="B82" s="1"/>
      <c r="C82" s="22"/>
      <c r="D82" s="1"/>
      <c r="E82" s="2"/>
    </row>
    <row r="83" spans="1:5" ht="13.5">
      <c r="A83" s="1"/>
      <c r="B83" s="1"/>
      <c r="C83" s="22"/>
      <c r="D83" s="1"/>
      <c r="E83" s="2"/>
    </row>
    <row r="84" spans="1:5" ht="13.5">
      <c r="A84" s="1"/>
      <c r="B84" s="1"/>
      <c r="C84" s="22"/>
      <c r="D84" s="1"/>
      <c r="E84" s="2"/>
    </row>
    <row r="85" spans="1:5" ht="13.5">
      <c r="A85" s="1"/>
      <c r="B85" s="1"/>
      <c r="C85" s="22"/>
      <c r="D85" s="1"/>
      <c r="E85" s="2"/>
    </row>
    <row r="86" spans="1:5" ht="13.5">
      <c r="A86" s="1"/>
      <c r="B86" s="1"/>
      <c r="C86" s="22"/>
      <c r="D86" s="1"/>
      <c r="E86" s="2"/>
    </row>
    <row r="87" spans="1:5" ht="13.5">
      <c r="A87" s="1"/>
      <c r="B87" s="1"/>
      <c r="C87" s="22"/>
      <c r="D87" s="1"/>
      <c r="E87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26">
      <selection activeCell="D123" sqref="D123"/>
    </sheetView>
  </sheetViews>
  <sheetFormatPr defaultColWidth="9.140625" defaultRowHeight="12.75"/>
  <cols>
    <col min="1" max="1" width="8.57421875" style="0" customWidth="1"/>
    <col min="2" max="2" width="5.8515625" style="35" customWidth="1"/>
    <col min="3" max="3" width="11.421875" style="0" customWidth="1"/>
    <col min="4" max="4" width="47.140625" style="0" customWidth="1"/>
    <col min="5" max="5" width="12.7109375" style="32" hidden="1" customWidth="1"/>
    <col min="6" max="6" width="11.8515625" style="497" hidden="1" customWidth="1"/>
    <col min="7" max="7" width="13.8515625" style="339" customWidth="1"/>
    <col min="8" max="8" width="11.28125" style="339" bestFit="1" customWidth="1"/>
    <col min="12" max="12" width="10.28125" style="136" bestFit="1" customWidth="1"/>
  </cols>
  <sheetData>
    <row r="1" spans="1:6" ht="21">
      <c r="A1" s="201" t="s">
        <v>287</v>
      </c>
      <c r="B1" s="202"/>
      <c r="C1" s="201"/>
      <c r="D1" s="203"/>
      <c r="E1" s="2"/>
      <c r="F1" s="122"/>
    </row>
    <row r="2" spans="1:6" ht="21">
      <c r="A2" s="201" t="s">
        <v>612</v>
      </c>
      <c r="B2" s="202"/>
      <c r="C2" s="201"/>
      <c r="D2" s="203"/>
      <c r="E2" s="2"/>
      <c r="F2" s="122"/>
    </row>
    <row r="3" spans="1:6" ht="21">
      <c r="A3" s="201" t="s">
        <v>613</v>
      </c>
      <c r="B3" s="202"/>
      <c r="C3" s="201"/>
      <c r="D3" s="203"/>
      <c r="E3" s="2"/>
      <c r="F3" s="122"/>
    </row>
    <row r="4" spans="1:6" ht="18">
      <c r="A4" s="148"/>
      <c r="B4" s="149"/>
      <c r="C4" s="148"/>
      <c r="D4" s="150"/>
      <c r="E4" s="2"/>
      <c r="F4" s="122"/>
    </row>
    <row r="5" spans="1:6" ht="15">
      <c r="A5" s="20" t="s">
        <v>909</v>
      </c>
      <c r="B5" s="23"/>
      <c r="C5" s="3"/>
      <c r="D5" s="1"/>
      <c r="E5" s="2"/>
      <c r="F5" s="122"/>
    </row>
    <row r="6" spans="1:6" ht="15">
      <c r="A6" s="20"/>
      <c r="B6" s="152" t="s">
        <v>371</v>
      </c>
      <c r="C6" s="20" t="s">
        <v>372</v>
      </c>
      <c r="D6" s="154"/>
      <c r="E6" s="175"/>
      <c r="F6" s="180"/>
    </row>
    <row r="7" spans="1:8" ht="15">
      <c r="A7" s="123"/>
      <c r="B7" s="165">
        <v>648</v>
      </c>
      <c r="C7" s="165">
        <v>1040102</v>
      </c>
      <c r="D7" s="166" t="s">
        <v>751</v>
      </c>
      <c r="E7" s="175"/>
      <c r="F7" s="603">
        <v>4000</v>
      </c>
      <c r="G7" s="339">
        <v>4000</v>
      </c>
      <c r="H7" s="314"/>
    </row>
    <row r="8" spans="1:8" ht="15">
      <c r="A8" s="123"/>
      <c r="B8" s="158">
        <v>3137</v>
      </c>
      <c r="C8" s="165">
        <v>1040102</v>
      </c>
      <c r="D8" s="159" t="s">
        <v>1033</v>
      </c>
      <c r="E8" s="175"/>
      <c r="F8" s="419"/>
      <c r="H8" s="314"/>
    </row>
    <row r="9" spans="1:8" ht="15">
      <c r="A9" s="123">
        <v>250</v>
      </c>
      <c r="B9" s="158">
        <v>3138</v>
      </c>
      <c r="C9" s="165">
        <v>1040102</v>
      </c>
      <c r="D9" s="159" t="s">
        <v>755</v>
      </c>
      <c r="E9" s="175"/>
      <c r="F9" s="603">
        <v>10000</v>
      </c>
      <c r="H9" s="314"/>
    </row>
    <row r="10" spans="1:8" ht="15">
      <c r="A10" s="123">
        <v>200</v>
      </c>
      <c r="B10" s="158">
        <v>3139</v>
      </c>
      <c r="C10" s="165">
        <v>1040102</v>
      </c>
      <c r="D10" s="159" t="s">
        <v>756</v>
      </c>
      <c r="E10" s="175"/>
      <c r="F10" s="604">
        <v>800</v>
      </c>
      <c r="H10" s="314"/>
    </row>
    <row r="11" spans="1:8" ht="15">
      <c r="A11" s="123">
        <v>8000</v>
      </c>
      <c r="B11" s="158">
        <v>3140</v>
      </c>
      <c r="C11" s="165">
        <v>1040102</v>
      </c>
      <c r="D11" s="159" t="s">
        <v>757</v>
      </c>
      <c r="E11" s="175"/>
      <c r="F11" s="604">
        <v>10000</v>
      </c>
      <c r="G11" s="339">
        <v>10000</v>
      </c>
      <c r="H11" s="314"/>
    </row>
    <row r="12" spans="1:13" ht="15">
      <c r="A12" s="133"/>
      <c r="B12" s="158">
        <v>3141</v>
      </c>
      <c r="C12" s="165">
        <v>1040102</v>
      </c>
      <c r="D12" s="159" t="s">
        <v>758</v>
      </c>
      <c r="E12" s="175"/>
      <c r="F12" s="604">
        <v>2000</v>
      </c>
      <c r="H12" s="314"/>
      <c r="J12" s="127"/>
      <c r="K12" s="126"/>
      <c r="L12" s="357"/>
      <c r="M12" s="125"/>
    </row>
    <row r="13" spans="1:13" ht="15">
      <c r="A13" s="1"/>
      <c r="B13" s="152"/>
      <c r="C13" s="157"/>
      <c r="D13" s="60" t="s">
        <v>288</v>
      </c>
      <c r="E13" s="214">
        <f>SUM(E7)</f>
        <v>0</v>
      </c>
      <c r="F13" s="107">
        <f>SUM(F7:F12)</f>
        <v>26800</v>
      </c>
      <c r="H13" s="314"/>
      <c r="J13" s="128"/>
      <c r="K13" s="59"/>
      <c r="L13" s="355"/>
      <c r="M13" s="59"/>
    </row>
    <row r="14" spans="1:13" ht="15">
      <c r="A14" s="1"/>
      <c r="B14" s="152"/>
      <c r="C14" s="154"/>
      <c r="D14" s="5"/>
      <c r="E14" s="4"/>
      <c r="F14" s="122"/>
      <c r="H14" s="314"/>
      <c r="J14" s="129"/>
      <c r="K14" s="40"/>
      <c r="L14" s="358"/>
      <c r="M14" s="40"/>
    </row>
    <row r="15" spans="1:13" ht="15">
      <c r="A15" s="1"/>
      <c r="B15" s="152"/>
      <c r="C15" s="154"/>
      <c r="D15" s="5"/>
      <c r="E15" s="4"/>
      <c r="F15" s="122"/>
      <c r="H15" s="314"/>
      <c r="K15" s="59"/>
      <c r="L15" s="355"/>
      <c r="M15" s="59"/>
    </row>
    <row r="16" spans="1:13" ht="15">
      <c r="A16" s="20" t="s">
        <v>897</v>
      </c>
      <c r="B16" s="152"/>
      <c r="C16" s="154"/>
      <c r="D16" s="1"/>
      <c r="E16" s="2"/>
      <c r="F16" s="122"/>
      <c r="H16" s="314"/>
      <c r="K16" s="59"/>
      <c r="L16" s="355"/>
      <c r="M16" s="59"/>
    </row>
    <row r="17" spans="1:13" ht="15">
      <c r="A17" s="3"/>
      <c r="B17" s="152" t="s">
        <v>371</v>
      </c>
      <c r="C17" s="20" t="s">
        <v>372</v>
      </c>
      <c r="D17" s="1"/>
      <c r="E17" s="2"/>
      <c r="F17" s="122"/>
      <c r="H17" s="314"/>
      <c r="K17" s="59"/>
      <c r="L17" s="355"/>
      <c r="M17" s="59"/>
    </row>
    <row r="18" spans="1:13" ht="15">
      <c r="A18" s="1">
        <v>4800</v>
      </c>
      <c r="B18" s="165">
        <v>649</v>
      </c>
      <c r="C18" s="165">
        <v>1040103</v>
      </c>
      <c r="D18" s="166" t="s">
        <v>759</v>
      </c>
      <c r="E18" s="193"/>
      <c r="F18" s="603">
        <v>4800</v>
      </c>
      <c r="H18" s="314"/>
      <c r="K18" s="59"/>
      <c r="L18" s="355"/>
      <c r="M18" s="59"/>
    </row>
    <row r="19" spans="1:13" ht="15">
      <c r="A19" s="123">
        <v>2200</v>
      </c>
      <c r="B19" s="158">
        <v>3142</v>
      </c>
      <c r="C19" s="165">
        <v>1040103</v>
      </c>
      <c r="D19" s="159" t="s">
        <v>760</v>
      </c>
      <c r="E19" s="189"/>
      <c r="F19" s="604">
        <v>2200</v>
      </c>
      <c r="H19" s="314"/>
      <c r="K19" s="59"/>
      <c r="L19" s="355"/>
      <c r="M19" s="59"/>
    </row>
    <row r="20" spans="1:13" ht="15">
      <c r="A20" s="123">
        <v>1100</v>
      </c>
      <c r="B20" s="158">
        <v>3143</v>
      </c>
      <c r="C20" s="165">
        <v>1040103</v>
      </c>
      <c r="D20" s="159" t="s">
        <v>761</v>
      </c>
      <c r="E20" s="189"/>
      <c r="F20" s="604">
        <v>1100</v>
      </c>
      <c r="H20" s="314"/>
      <c r="K20" s="59"/>
      <c r="L20" s="355"/>
      <c r="M20" s="59"/>
    </row>
    <row r="21" spans="1:13" ht="15">
      <c r="A21" s="1">
        <v>182</v>
      </c>
      <c r="B21" s="158">
        <v>3144</v>
      </c>
      <c r="C21" s="165">
        <v>1040103</v>
      </c>
      <c r="D21" s="159" t="s">
        <v>762</v>
      </c>
      <c r="E21" s="189"/>
      <c r="F21" s="604">
        <v>4000</v>
      </c>
      <c r="G21" s="622">
        <v>4000</v>
      </c>
      <c r="H21" s="314"/>
      <c r="K21" s="59"/>
      <c r="L21" s="355"/>
      <c r="M21" s="59"/>
    </row>
    <row r="22" spans="1:13" ht="15">
      <c r="A22" s="1">
        <v>50</v>
      </c>
      <c r="B22" s="158">
        <v>3145</v>
      </c>
      <c r="C22" s="165">
        <v>1040103</v>
      </c>
      <c r="D22" s="159" t="s">
        <v>763</v>
      </c>
      <c r="E22" s="189"/>
      <c r="F22" s="604">
        <v>500</v>
      </c>
      <c r="H22" s="314"/>
      <c r="K22" s="59"/>
      <c r="L22" s="355"/>
      <c r="M22" s="59"/>
    </row>
    <row r="23" spans="1:13" ht="15">
      <c r="A23" s="1">
        <v>185</v>
      </c>
      <c r="B23" s="158">
        <v>3146</v>
      </c>
      <c r="C23" s="165">
        <v>1040103</v>
      </c>
      <c r="D23" s="159" t="s">
        <v>764</v>
      </c>
      <c r="E23" s="189"/>
      <c r="F23" s="604">
        <v>4000</v>
      </c>
      <c r="H23" s="314"/>
      <c r="K23" s="59"/>
      <c r="L23" s="355"/>
      <c r="M23" s="59"/>
    </row>
    <row r="24" spans="1:8" ht="15">
      <c r="A24" s="1"/>
      <c r="B24" s="158">
        <v>3147</v>
      </c>
      <c r="C24" s="165">
        <v>1040103</v>
      </c>
      <c r="D24" s="159" t="s">
        <v>766</v>
      </c>
      <c r="E24" s="189"/>
      <c r="F24" s="604">
        <v>4800</v>
      </c>
      <c r="H24" s="314"/>
    </row>
    <row r="25" spans="1:6" ht="15">
      <c r="A25" s="1"/>
      <c r="B25" s="152"/>
      <c r="C25" s="162"/>
      <c r="D25" s="60" t="s">
        <v>288</v>
      </c>
      <c r="E25" s="80">
        <f>SUM(E18)</f>
        <v>0</v>
      </c>
      <c r="F25" s="107">
        <f>SUM(F18:F24)</f>
        <v>21400</v>
      </c>
    </row>
    <row r="26" spans="1:12" ht="15">
      <c r="A26" s="1"/>
      <c r="B26" s="152"/>
      <c r="C26" s="162"/>
      <c r="D26" s="5"/>
      <c r="E26" s="4"/>
      <c r="F26" s="122"/>
      <c r="H26" s="136"/>
      <c r="K26" s="33"/>
      <c r="L26" s="356"/>
    </row>
    <row r="27" spans="1:8" ht="15">
      <c r="A27" s="1"/>
      <c r="B27" s="152"/>
      <c r="C27" s="154"/>
      <c r="D27" s="1"/>
      <c r="E27" s="2"/>
      <c r="F27" s="415" t="s">
        <v>681</v>
      </c>
      <c r="H27" s="314">
        <v>48200</v>
      </c>
    </row>
    <row r="28" spans="1:8" ht="21">
      <c r="A28" s="218" t="s">
        <v>287</v>
      </c>
      <c r="B28" s="202"/>
      <c r="C28" s="201"/>
      <c r="D28" s="203"/>
      <c r="E28" s="2"/>
      <c r="F28" s="122"/>
      <c r="H28" s="314"/>
    </row>
    <row r="29" spans="1:8" ht="21">
      <c r="A29" s="201" t="s">
        <v>612</v>
      </c>
      <c r="B29" s="202"/>
      <c r="C29" s="201"/>
      <c r="D29" s="203"/>
      <c r="E29" s="2"/>
      <c r="F29" s="122"/>
      <c r="H29" s="314"/>
    </row>
    <row r="30" spans="1:8" ht="21">
      <c r="A30" s="201" t="s">
        <v>614</v>
      </c>
      <c r="B30" s="202"/>
      <c r="C30" s="201"/>
      <c r="D30" s="203"/>
      <c r="E30" s="2"/>
      <c r="F30" s="122"/>
      <c r="H30" s="314"/>
    </row>
    <row r="31" spans="1:8" ht="21">
      <c r="A31" s="201"/>
      <c r="B31" s="202"/>
      <c r="C31" s="201"/>
      <c r="D31" s="203"/>
      <c r="E31" s="2"/>
      <c r="F31" s="122"/>
      <c r="H31" s="314"/>
    </row>
    <row r="32" spans="1:8" ht="15">
      <c r="A32" s="20" t="s">
        <v>909</v>
      </c>
      <c r="B32" s="152"/>
      <c r="C32" s="154"/>
      <c r="D32" s="1"/>
      <c r="E32" s="2"/>
      <c r="F32" s="122"/>
      <c r="H32" s="314"/>
    </row>
    <row r="33" spans="1:8" ht="15">
      <c r="A33" s="20"/>
      <c r="B33" s="152" t="s">
        <v>371</v>
      </c>
      <c r="C33" s="20" t="s">
        <v>372</v>
      </c>
      <c r="D33" s="154"/>
      <c r="E33" s="175"/>
      <c r="F33" s="180"/>
      <c r="H33" s="314"/>
    </row>
    <row r="34" spans="1:8" ht="15">
      <c r="A34" s="100">
        <v>343</v>
      </c>
      <c r="B34" s="165">
        <v>692</v>
      </c>
      <c r="C34" s="165">
        <v>1040202</v>
      </c>
      <c r="D34" s="166" t="s">
        <v>767</v>
      </c>
      <c r="E34" s="193">
        <v>20000</v>
      </c>
      <c r="F34" s="603">
        <v>1500</v>
      </c>
      <c r="G34" s="685">
        <v>1500</v>
      </c>
      <c r="H34" s="314"/>
    </row>
    <row r="35" spans="1:8" ht="15">
      <c r="A35" s="100"/>
      <c r="B35" s="158">
        <v>3150</v>
      </c>
      <c r="C35" s="165">
        <v>1040202</v>
      </c>
      <c r="D35" s="159" t="s">
        <v>768</v>
      </c>
      <c r="E35" s="189"/>
      <c r="F35" s="419">
        <v>0</v>
      </c>
      <c r="H35" s="314"/>
    </row>
    <row r="36" spans="1:8" ht="15">
      <c r="A36" s="100">
        <v>300</v>
      </c>
      <c r="B36" s="158">
        <v>3151</v>
      </c>
      <c r="C36" s="165">
        <v>1040202</v>
      </c>
      <c r="D36" s="159" t="s">
        <v>784</v>
      </c>
      <c r="E36" s="189"/>
      <c r="F36" s="604">
        <v>16200</v>
      </c>
      <c r="H36" s="314"/>
    </row>
    <row r="37" spans="1:8" ht="15">
      <c r="A37" s="100">
        <v>250</v>
      </c>
      <c r="B37" s="158">
        <v>3152</v>
      </c>
      <c r="C37" s="165">
        <v>1040202</v>
      </c>
      <c r="D37" s="159" t="s">
        <v>785</v>
      </c>
      <c r="E37" s="189"/>
      <c r="F37" s="604">
        <v>1000</v>
      </c>
      <c r="H37" s="314"/>
    </row>
    <row r="38" spans="1:8" ht="15">
      <c r="A38" s="100">
        <v>15000</v>
      </c>
      <c r="B38" s="158">
        <v>3153</v>
      </c>
      <c r="C38" s="165">
        <v>1040202</v>
      </c>
      <c r="D38" s="159" t="s">
        <v>786</v>
      </c>
      <c r="E38" s="189"/>
      <c r="F38" s="603">
        <v>15000</v>
      </c>
      <c r="G38" s="339">
        <v>15000</v>
      </c>
      <c r="H38" s="314"/>
    </row>
    <row r="39" spans="1:8" ht="15">
      <c r="A39" s="100"/>
      <c r="B39" s="158">
        <v>3154</v>
      </c>
      <c r="C39" s="165">
        <v>1040202</v>
      </c>
      <c r="D39" s="159" t="s">
        <v>787</v>
      </c>
      <c r="E39" s="189"/>
      <c r="F39" s="604">
        <v>2000</v>
      </c>
      <c r="H39" s="314"/>
    </row>
    <row r="40" spans="1:8" ht="15">
      <c r="A40" s="100"/>
      <c r="B40" s="158">
        <v>3155</v>
      </c>
      <c r="C40" s="165">
        <v>1040202</v>
      </c>
      <c r="D40" s="159" t="s">
        <v>795</v>
      </c>
      <c r="E40" s="189"/>
      <c r="F40" s="604">
        <v>28000</v>
      </c>
      <c r="G40" s="339">
        <v>28000</v>
      </c>
      <c r="H40" s="314"/>
    </row>
    <row r="41" spans="1:8" ht="15">
      <c r="A41" s="154"/>
      <c r="B41" s="152"/>
      <c r="C41" s="162"/>
      <c r="D41" s="60" t="s">
        <v>288</v>
      </c>
      <c r="E41" s="80"/>
      <c r="F41" s="107">
        <f>SUM(F34:F40)</f>
        <v>63700</v>
      </c>
      <c r="G41" s="136">
        <f>SUM(G34:G40)</f>
        <v>44500</v>
      </c>
      <c r="H41" s="314"/>
    </row>
    <row r="42" spans="1:8" ht="15">
      <c r="A42" s="154"/>
      <c r="B42" s="152"/>
      <c r="C42" s="162"/>
      <c r="D42" s="60"/>
      <c r="E42" s="80"/>
      <c r="F42" s="312"/>
      <c r="H42" s="314"/>
    </row>
    <row r="43" spans="1:8" ht="15">
      <c r="A43" s="20" t="s">
        <v>897</v>
      </c>
      <c r="B43" s="152"/>
      <c r="C43" s="162"/>
      <c r="D43" s="154"/>
      <c r="E43" s="175"/>
      <c r="F43" s="180"/>
      <c r="H43" s="314"/>
    </row>
    <row r="44" spans="1:12" s="59" customFormat="1" ht="15">
      <c r="A44" s="176"/>
      <c r="B44" s="177" t="s">
        <v>371</v>
      </c>
      <c r="C44" s="176" t="s">
        <v>372</v>
      </c>
      <c r="D44" s="164"/>
      <c r="E44" s="189"/>
      <c r="F44" s="420"/>
      <c r="G44" s="685"/>
      <c r="H44" s="431"/>
      <c r="L44" s="355"/>
    </row>
    <row r="45" spans="1:8" ht="15">
      <c r="A45" s="196"/>
      <c r="B45" s="165">
        <v>693</v>
      </c>
      <c r="C45" s="165">
        <v>1040203</v>
      </c>
      <c r="D45" s="166" t="s">
        <v>791</v>
      </c>
      <c r="E45" s="175"/>
      <c r="F45" s="603">
        <v>74000</v>
      </c>
      <c r="G45" s="622">
        <v>76000</v>
      </c>
      <c r="H45" s="314"/>
    </row>
    <row r="46" spans="1:8" ht="15">
      <c r="A46" s="100">
        <v>1167</v>
      </c>
      <c r="B46" s="158">
        <v>699</v>
      </c>
      <c r="C46" s="165">
        <v>1040203</v>
      </c>
      <c r="D46" s="159" t="s">
        <v>556</v>
      </c>
      <c r="E46" s="175"/>
      <c r="F46" s="604">
        <v>2000</v>
      </c>
      <c r="H46" s="314"/>
    </row>
    <row r="47" spans="1:8" ht="15">
      <c r="A47" s="20">
        <v>13000</v>
      </c>
      <c r="B47" s="165">
        <v>3156</v>
      </c>
      <c r="C47" s="165">
        <v>1040203</v>
      </c>
      <c r="D47" s="166" t="s">
        <v>788</v>
      </c>
      <c r="E47" s="175"/>
      <c r="F47" s="603">
        <v>13000</v>
      </c>
      <c r="H47" s="314"/>
    </row>
    <row r="48" spans="1:8" ht="15">
      <c r="A48" s="100">
        <v>6000</v>
      </c>
      <c r="B48" s="158">
        <v>3157</v>
      </c>
      <c r="C48" s="165">
        <v>1040203</v>
      </c>
      <c r="D48" s="159" t="s">
        <v>789</v>
      </c>
      <c r="E48" s="175"/>
      <c r="F48" s="604">
        <v>6000</v>
      </c>
      <c r="H48" s="314"/>
    </row>
    <row r="49" spans="1:8" ht="15">
      <c r="A49" s="196">
        <v>6700</v>
      </c>
      <c r="B49" s="158">
        <v>3158</v>
      </c>
      <c r="C49" s="165">
        <v>1040203</v>
      </c>
      <c r="D49" s="159" t="s">
        <v>790</v>
      </c>
      <c r="E49" s="175"/>
      <c r="F49" s="604">
        <v>6700</v>
      </c>
      <c r="H49" s="314"/>
    </row>
    <row r="50" spans="1:8" ht="15">
      <c r="A50" s="154">
        <v>125</v>
      </c>
      <c r="B50" s="158">
        <v>3159</v>
      </c>
      <c r="C50" s="165">
        <v>1040203</v>
      </c>
      <c r="D50" s="159" t="s">
        <v>792</v>
      </c>
      <c r="E50" s="175"/>
      <c r="F50" s="604">
        <v>500</v>
      </c>
      <c r="H50" s="314"/>
    </row>
    <row r="51" spans="1:8" ht="15">
      <c r="A51" s="20">
        <v>2932</v>
      </c>
      <c r="B51" s="158">
        <v>3160</v>
      </c>
      <c r="C51" s="165">
        <v>1040203</v>
      </c>
      <c r="D51" s="159" t="s">
        <v>793</v>
      </c>
      <c r="E51" s="175"/>
      <c r="F51" s="604">
        <v>5000</v>
      </c>
      <c r="H51" s="314"/>
    </row>
    <row r="52" spans="1:8" ht="15">
      <c r="A52" s="20"/>
      <c r="B52" s="158">
        <v>3161</v>
      </c>
      <c r="C52" s="165">
        <v>1040203</v>
      </c>
      <c r="D52" s="159" t="s">
        <v>794</v>
      </c>
      <c r="E52" s="175"/>
      <c r="F52" s="430"/>
      <c r="H52" s="314"/>
    </row>
    <row r="53" spans="1:8" ht="15">
      <c r="A53" s="20"/>
      <c r="B53" s="162">
        <v>3162</v>
      </c>
      <c r="C53" s="165">
        <v>1040203</v>
      </c>
      <c r="D53" s="159" t="s">
        <v>803</v>
      </c>
      <c r="E53" s="175"/>
      <c r="F53" s="430"/>
      <c r="H53" s="314"/>
    </row>
    <row r="54" spans="1:8" ht="15">
      <c r="A54" s="154"/>
      <c r="B54" s="152"/>
      <c r="C54" s="162"/>
      <c r="D54" s="60" t="s">
        <v>288</v>
      </c>
      <c r="E54" s="80" t="e">
        <f>SUM(#REF!)</f>
        <v>#REF!</v>
      </c>
      <c r="F54" s="107">
        <f>SUM(F45:F53)</f>
        <v>107200</v>
      </c>
      <c r="H54" s="314"/>
    </row>
    <row r="55" spans="1:8" ht="15">
      <c r="A55" s="154"/>
      <c r="B55" s="152"/>
      <c r="C55" s="162"/>
      <c r="D55" s="60"/>
      <c r="E55" s="80"/>
      <c r="F55" s="312"/>
      <c r="H55" s="314"/>
    </row>
    <row r="56" spans="1:8" ht="15">
      <c r="A56" s="154"/>
      <c r="B56" s="152"/>
      <c r="C56" s="162"/>
      <c r="D56" s="60"/>
      <c r="E56" s="80"/>
      <c r="F56" s="312"/>
      <c r="H56" s="296"/>
    </row>
    <row r="57" spans="1:8" ht="15">
      <c r="A57" s="20" t="s">
        <v>898</v>
      </c>
      <c r="B57" s="162"/>
      <c r="C57" s="154"/>
      <c r="D57" s="154"/>
      <c r="E57" s="175"/>
      <c r="F57" s="180"/>
      <c r="H57" s="314"/>
    </row>
    <row r="58" spans="1:8" ht="15">
      <c r="A58" s="20"/>
      <c r="B58" s="152" t="s">
        <v>371</v>
      </c>
      <c r="C58" s="20" t="s">
        <v>372</v>
      </c>
      <c r="D58" s="154"/>
      <c r="E58" s="175"/>
      <c r="F58" s="180"/>
      <c r="H58" s="314"/>
    </row>
    <row r="59" spans="1:8" ht="15">
      <c r="A59" s="154"/>
      <c r="B59" s="165">
        <v>3163</v>
      </c>
      <c r="C59" s="166">
        <v>1040205</v>
      </c>
      <c r="D59" s="166" t="s">
        <v>796</v>
      </c>
      <c r="E59" s="175"/>
      <c r="F59" s="418"/>
      <c r="H59" s="314"/>
    </row>
    <row r="60" spans="1:12" ht="15">
      <c r="A60" s="154"/>
      <c r="B60" s="152"/>
      <c r="C60" s="154"/>
      <c r="D60" s="60" t="s">
        <v>288</v>
      </c>
      <c r="E60" s="175"/>
      <c r="F60" s="180"/>
      <c r="H60" s="314"/>
      <c r="K60" s="33"/>
      <c r="L60" s="136">
        <f>SUM(L41:L59)</f>
        <v>0</v>
      </c>
    </row>
    <row r="61" spans="1:8" ht="21">
      <c r="A61" s="218"/>
      <c r="B61" s="202"/>
      <c r="C61" s="201"/>
      <c r="D61" s="203" t="s">
        <v>483</v>
      </c>
      <c r="E61" s="175"/>
      <c r="F61" s="312"/>
      <c r="H61" s="314"/>
    </row>
    <row r="62" spans="1:8" ht="21">
      <c r="A62" s="218"/>
      <c r="B62" s="202"/>
      <c r="C62" s="201"/>
      <c r="D62" s="203"/>
      <c r="E62" s="175"/>
      <c r="F62" s="312"/>
      <c r="H62" s="314"/>
    </row>
    <row r="63" spans="1:8" ht="21">
      <c r="A63" s="218"/>
      <c r="B63" s="202"/>
      <c r="C63" s="201"/>
      <c r="D63" s="203"/>
      <c r="E63" s="175"/>
      <c r="F63" s="312"/>
      <c r="H63" s="314"/>
    </row>
    <row r="64" spans="1:8" ht="21">
      <c r="A64" s="218" t="s">
        <v>287</v>
      </c>
      <c r="B64" s="202"/>
      <c r="C64" s="201"/>
      <c r="D64" s="203"/>
      <c r="E64" s="175"/>
      <c r="F64" s="312"/>
      <c r="H64" s="314"/>
    </row>
    <row r="65" spans="1:8" ht="21">
      <c r="A65" s="201" t="s">
        <v>612</v>
      </c>
      <c r="B65" s="202"/>
      <c r="C65" s="201"/>
      <c r="D65" s="203"/>
      <c r="E65" s="175"/>
      <c r="F65" s="180"/>
      <c r="H65" s="314"/>
    </row>
    <row r="66" spans="1:8" ht="21">
      <c r="A66" s="201" t="s">
        <v>615</v>
      </c>
      <c r="B66" s="202"/>
      <c r="C66" s="201"/>
      <c r="D66" s="203"/>
      <c r="E66" s="175"/>
      <c r="F66" s="180"/>
      <c r="H66" s="314"/>
    </row>
    <row r="67" spans="1:8" ht="15">
      <c r="A67" s="154"/>
      <c r="B67" s="152"/>
      <c r="C67" s="154"/>
      <c r="D67" s="154"/>
      <c r="E67" s="175"/>
      <c r="F67" s="180"/>
      <c r="H67" s="314"/>
    </row>
    <row r="68" spans="1:8" ht="15">
      <c r="A68" s="20" t="s">
        <v>909</v>
      </c>
      <c r="B68" s="152"/>
      <c r="C68" s="164"/>
      <c r="D68" s="154"/>
      <c r="E68" s="175"/>
      <c r="F68" s="180"/>
      <c r="H68" s="314"/>
    </row>
    <row r="69" spans="1:12" s="59" customFormat="1" ht="15">
      <c r="A69" s="176"/>
      <c r="B69" s="177" t="s">
        <v>371</v>
      </c>
      <c r="C69" s="176" t="s">
        <v>372</v>
      </c>
      <c r="D69" s="164"/>
      <c r="E69" s="189"/>
      <c r="F69" s="420"/>
      <c r="G69" s="685"/>
      <c r="H69" s="431"/>
      <c r="L69" s="355"/>
    </row>
    <row r="70" spans="1:8" ht="15">
      <c r="A70" s="20"/>
      <c r="B70" s="165" t="s">
        <v>634</v>
      </c>
      <c r="C70" s="166">
        <v>1040302</v>
      </c>
      <c r="D70" s="166" t="s">
        <v>802</v>
      </c>
      <c r="E70" s="175"/>
      <c r="F70" s="603">
        <v>2000</v>
      </c>
      <c r="G70" s="339">
        <v>2000</v>
      </c>
      <c r="H70" s="314"/>
    </row>
    <row r="71" spans="1:8" ht="15">
      <c r="A71" s="154">
        <v>702</v>
      </c>
      <c r="B71" s="165">
        <v>3164</v>
      </c>
      <c r="C71" s="166">
        <v>1040302</v>
      </c>
      <c r="D71" s="166" t="s">
        <v>797</v>
      </c>
      <c r="E71" s="175"/>
      <c r="F71" s="603">
        <v>3000</v>
      </c>
      <c r="G71" s="339">
        <v>3000</v>
      </c>
      <c r="H71" s="314"/>
    </row>
    <row r="72" spans="1:8" ht="15">
      <c r="A72" s="20"/>
      <c r="B72" s="158">
        <v>3165</v>
      </c>
      <c r="C72" s="166">
        <v>1040302</v>
      </c>
      <c r="D72" s="159" t="s">
        <v>798</v>
      </c>
      <c r="E72" s="175"/>
      <c r="F72" s="604">
        <v>1000</v>
      </c>
      <c r="G72" s="339">
        <v>1000</v>
      </c>
      <c r="H72" s="314"/>
    </row>
    <row r="73" spans="1:8" ht="15">
      <c r="A73" s="100">
        <v>300</v>
      </c>
      <c r="B73" s="158">
        <v>3166</v>
      </c>
      <c r="C73" s="166">
        <v>1040302</v>
      </c>
      <c r="D73" s="159" t="s">
        <v>799</v>
      </c>
      <c r="E73" s="175"/>
      <c r="F73" s="604">
        <v>1200</v>
      </c>
      <c r="G73" s="339">
        <v>1200</v>
      </c>
      <c r="H73" s="314"/>
    </row>
    <row r="74" spans="1:8" ht="15">
      <c r="A74" s="154">
        <v>75</v>
      </c>
      <c r="B74" s="158">
        <v>3167</v>
      </c>
      <c r="C74" s="166">
        <v>1040302</v>
      </c>
      <c r="D74" s="159" t="s">
        <v>800</v>
      </c>
      <c r="E74" s="175"/>
      <c r="F74" s="604">
        <v>300</v>
      </c>
      <c r="G74" s="339">
        <v>300</v>
      </c>
      <c r="H74" s="314"/>
    </row>
    <row r="75" spans="1:8" ht="15">
      <c r="A75" s="85">
        <v>13000</v>
      </c>
      <c r="B75" s="158">
        <v>3168</v>
      </c>
      <c r="C75" s="166">
        <v>1040302</v>
      </c>
      <c r="D75" s="159" t="s">
        <v>801</v>
      </c>
      <c r="E75" s="175"/>
      <c r="F75" s="604">
        <v>15000</v>
      </c>
      <c r="G75" s="339">
        <v>15000</v>
      </c>
      <c r="H75" s="314"/>
    </row>
    <row r="76" spans="1:8" ht="15">
      <c r="A76" s="20"/>
      <c r="B76" s="152"/>
      <c r="C76" s="154"/>
      <c r="D76" s="60" t="s">
        <v>288</v>
      </c>
      <c r="E76" s="214" t="e">
        <f>SUM(#REF!)</f>
        <v>#REF!</v>
      </c>
      <c r="F76" s="107">
        <f>SUM(F70:F75)</f>
        <v>22500</v>
      </c>
      <c r="G76" s="136">
        <f>SUM(G70:G75)</f>
        <v>22500</v>
      </c>
      <c r="H76" s="314"/>
    </row>
    <row r="77" spans="1:8" ht="15">
      <c r="A77" s="20"/>
      <c r="B77" s="152"/>
      <c r="C77" s="154"/>
      <c r="D77" s="60"/>
      <c r="E77" s="131"/>
      <c r="F77" s="180"/>
      <c r="H77" s="314"/>
    </row>
    <row r="78" spans="1:8" ht="15">
      <c r="A78" s="20" t="s">
        <v>897</v>
      </c>
      <c r="B78" s="152"/>
      <c r="C78" s="154"/>
      <c r="D78" s="154"/>
      <c r="E78" s="175"/>
      <c r="F78" s="180"/>
      <c r="H78" s="314"/>
    </row>
    <row r="79" spans="1:12" s="59" customFormat="1" ht="15">
      <c r="A79" s="176"/>
      <c r="B79" s="177" t="s">
        <v>371</v>
      </c>
      <c r="C79" s="176" t="s">
        <v>372</v>
      </c>
      <c r="D79" s="164"/>
      <c r="E79" s="189"/>
      <c r="F79" s="420"/>
      <c r="G79" s="685"/>
      <c r="H79" s="431"/>
      <c r="L79" s="355"/>
    </row>
    <row r="80" spans="1:8" ht="15">
      <c r="A80" s="196">
        <v>185</v>
      </c>
      <c r="B80" s="165" t="s">
        <v>635</v>
      </c>
      <c r="C80" s="166">
        <v>1040303</v>
      </c>
      <c r="D80" s="166" t="s">
        <v>825</v>
      </c>
      <c r="E80" s="175"/>
      <c r="F80" s="603">
        <v>5000</v>
      </c>
      <c r="G80" s="339">
        <v>5000</v>
      </c>
      <c r="H80" s="314"/>
    </row>
    <row r="81" spans="1:8" ht="15">
      <c r="A81" s="20">
        <v>20000</v>
      </c>
      <c r="B81" s="165">
        <v>3169</v>
      </c>
      <c r="C81" s="166">
        <v>1040303</v>
      </c>
      <c r="D81" s="166" t="s">
        <v>817</v>
      </c>
      <c r="E81" s="175"/>
      <c r="F81" s="603">
        <v>20000</v>
      </c>
      <c r="G81" s="339">
        <v>20000</v>
      </c>
      <c r="H81" s="314"/>
    </row>
    <row r="82" spans="1:8" ht="15">
      <c r="A82" s="100">
        <v>9000</v>
      </c>
      <c r="B82" s="158">
        <v>3170</v>
      </c>
      <c r="C82" s="166">
        <v>1040303</v>
      </c>
      <c r="D82" s="159" t="s">
        <v>818</v>
      </c>
      <c r="E82" s="175"/>
      <c r="F82" s="604">
        <v>9000</v>
      </c>
      <c r="G82" s="339">
        <v>9000</v>
      </c>
      <c r="H82" s="314"/>
    </row>
    <row r="83" spans="1:8" ht="15">
      <c r="A83" s="100">
        <v>4500</v>
      </c>
      <c r="B83" s="158">
        <v>3171</v>
      </c>
      <c r="C83" s="166">
        <v>1040303</v>
      </c>
      <c r="D83" s="159" t="s">
        <v>819</v>
      </c>
      <c r="E83" s="175"/>
      <c r="F83" s="604">
        <v>4500</v>
      </c>
      <c r="G83" s="339">
        <v>4500</v>
      </c>
      <c r="H83" s="314"/>
    </row>
    <row r="84" spans="1:8" ht="15">
      <c r="A84" s="162"/>
      <c r="B84" s="158">
        <v>3172</v>
      </c>
      <c r="C84" s="166">
        <v>1040303</v>
      </c>
      <c r="D84" s="159" t="s">
        <v>823</v>
      </c>
      <c r="E84" s="175"/>
      <c r="F84" s="604">
        <v>3000</v>
      </c>
      <c r="G84" s="339">
        <v>3000</v>
      </c>
      <c r="H84" s="314"/>
    </row>
    <row r="85" spans="1:8" ht="15">
      <c r="A85" s="162">
        <v>64</v>
      </c>
      <c r="B85" s="158">
        <v>3173</v>
      </c>
      <c r="C85" s="166">
        <v>1040303</v>
      </c>
      <c r="D85" s="159" t="s">
        <v>824</v>
      </c>
      <c r="E85" s="175"/>
      <c r="F85" s="604">
        <v>255</v>
      </c>
      <c r="G85" s="339">
        <v>255</v>
      </c>
      <c r="H85" s="314"/>
    </row>
    <row r="86" spans="1:8" ht="15">
      <c r="A86" s="154"/>
      <c r="B86" s="158">
        <v>3174</v>
      </c>
      <c r="C86" s="166">
        <v>1040303</v>
      </c>
      <c r="D86" s="164" t="s">
        <v>1003</v>
      </c>
      <c r="E86" s="175"/>
      <c r="F86" s="419"/>
      <c r="G86" s="339">
        <v>3000</v>
      </c>
      <c r="H86" s="314"/>
    </row>
    <row r="87" spans="1:8" ht="15">
      <c r="A87" s="154"/>
      <c r="B87" s="158">
        <v>3175</v>
      </c>
      <c r="C87" s="166">
        <v>1040303</v>
      </c>
      <c r="D87" s="164" t="s">
        <v>803</v>
      </c>
      <c r="E87" s="175"/>
      <c r="F87" s="419"/>
      <c r="G87" s="339">
        <v>2000</v>
      </c>
      <c r="H87" s="314"/>
    </row>
    <row r="88" spans="1:8" ht="15">
      <c r="A88" s="100">
        <v>1569</v>
      </c>
      <c r="B88" s="158">
        <v>3348</v>
      </c>
      <c r="C88" s="166">
        <v>1040303</v>
      </c>
      <c r="D88" s="164" t="s">
        <v>557</v>
      </c>
      <c r="E88" s="175"/>
      <c r="F88" s="604">
        <v>1569</v>
      </c>
      <c r="G88" s="339">
        <v>1569</v>
      </c>
      <c r="H88" s="314"/>
    </row>
    <row r="89" spans="1:8" ht="15">
      <c r="A89" s="154"/>
      <c r="B89" s="152"/>
      <c r="C89" s="154"/>
      <c r="D89" s="168" t="s">
        <v>288</v>
      </c>
      <c r="E89" s="214" t="e">
        <f>SUM(#REF!)</f>
        <v>#REF!</v>
      </c>
      <c r="F89" s="107">
        <f>SUM(F80:F88)</f>
        <v>43324</v>
      </c>
      <c r="G89" s="136">
        <f>SUM(G80:G88)</f>
        <v>48324</v>
      </c>
      <c r="H89" s="314"/>
    </row>
    <row r="90" spans="1:8" ht="15">
      <c r="A90" s="154"/>
      <c r="B90" s="152"/>
      <c r="C90" s="154"/>
      <c r="D90" s="60"/>
      <c r="E90" s="80"/>
      <c r="F90" s="180"/>
      <c r="H90" s="314"/>
    </row>
    <row r="91" spans="1:8" ht="15">
      <c r="A91" s="154"/>
      <c r="B91" s="152"/>
      <c r="C91" s="154"/>
      <c r="D91" s="60"/>
      <c r="E91" s="80"/>
      <c r="F91" s="180"/>
      <c r="H91" s="314"/>
    </row>
    <row r="92" spans="1:8" ht="15">
      <c r="A92" s="20" t="s">
        <v>1307</v>
      </c>
      <c r="B92" s="152"/>
      <c r="C92" s="154"/>
      <c r="D92" s="154"/>
      <c r="E92" s="175"/>
      <c r="F92" s="180"/>
      <c r="H92" s="314"/>
    </row>
    <row r="93" spans="1:8" ht="15">
      <c r="A93" s="20"/>
      <c r="B93" s="152" t="s">
        <v>371</v>
      </c>
      <c r="C93" s="20" t="s">
        <v>372</v>
      </c>
      <c r="D93" s="154"/>
      <c r="E93" s="175"/>
      <c r="F93" s="180"/>
      <c r="H93" s="314"/>
    </row>
    <row r="94" spans="1:8" ht="15">
      <c r="A94" s="154"/>
      <c r="B94" s="165">
        <v>749</v>
      </c>
      <c r="C94" s="165">
        <v>1040306</v>
      </c>
      <c r="D94" s="166" t="s">
        <v>1004</v>
      </c>
      <c r="E94" s="175">
        <v>10000</v>
      </c>
      <c r="F94" s="418"/>
      <c r="H94" s="314"/>
    </row>
    <row r="95" spans="1:8" ht="15">
      <c r="A95" s="154"/>
      <c r="B95" s="158">
        <v>3177</v>
      </c>
      <c r="C95" s="165">
        <v>1040306</v>
      </c>
      <c r="D95" s="159" t="s">
        <v>1266</v>
      </c>
      <c r="E95" s="175"/>
      <c r="F95" s="194">
        <v>98077.47</v>
      </c>
      <c r="H95" s="314"/>
    </row>
    <row r="96" spans="1:8" ht="15">
      <c r="A96" s="154"/>
      <c r="B96" s="158">
        <v>3178</v>
      </c>
      <c r="C96" s="165">
        <v>1040306</v>
      </c>
      <c r="D96" s="154" t="s">
        <v>1308</v>
      </c>
      <c r="E96" s="175"/>
      <c r="F96" s="604"/>
      <c r="H96" s="314"/>
    </row>
    <row r="97" spans="1:8" ht="15">
      <c r="A97" s="154"/>
      <c r="B97" s="152"/>
      <c r="C97" s="154"/>
      <c r="D97" s="168" t="s">
        <v>288</v>
      </c>
      <c r="E97" s="214">
        <f>SUM(E94)</f>
        <v>10000</v>
      </c>
      <c r="F97" s="214">
        <f>SUM(F94:F96)</f>
        <v>98077.47</v>
      </c>
      <c r="G97" s="381">
        <v>98077.47</v>
      </c>
      <c r="H97" s="314"/>
    </row>
    <row r="98" spans="1:8" ht="15">
      <c r="A98" s="154"/>
      <c r="B98" s="152"/>
      <c r="C98" s="154"/>
      <c r="D98" s="20" t="s">
        <v>484</v>
      </c>
      <c r="E98" s="175"/>
      <c r="F98" s="313"/>
      <c r="G98" s="339">
        <f>SUM(G76:G97)</f>
        <v>217225.47</v>
      </c>
      <c r="H98" s="296"/>
    </row>
    <row r="99" spans="1:8" ht="18">
      <c r="A99" s="148" t="s">
        <v>287</v>
      </c>
      <c r="B99" s="149"/>
      <c r="C99" s="148"/>
      <c r="D99" s="150"/>
      <c r="E99" s="175"/>
      <c r="F99" s="180"/>
      <c r="H99" s="314"/>
    </row>
    <row r="100" spans="1:8" ht="18">
      <c r="A100" s="148" t="s">
        <v>612</v>
      </c>
      <c r="B100" s="149"/>
      <c r="C100" s="148"/>
      <c r="D100" s="150"/>
      <c r="E100" s="175"/>
      <c r="F100" s="180"/>
      <c r="H100" s="314"/>
    </row>
    <row r="101" spans="1:8" ht="18">
      <c r="A101" s="148" t="s">
        <v>110</v>
      </c>
      <c r="B101" s="149"/>
      <c r="C101" s="148"/>
      <c r="D101" s="150"/>
      <c r="E101" s="175"/>
      <c r="F101" s="180"/>
      <c r="H101" s="314"/>
    </row>
    <row r="102" spans="1:8" ht="18">
      <c r="A102" s="150"/>
      <c r="B102" s="149"/>
      <c r="C102" s="148"/>
      <c r="D102" s="150"/>
      <c r="E102" s="175"/>
      <c r="F102" s="180"/>
      <c r="H102" s="314"/>
    </row>
    <row r="103" spans="1:8" ht="15">
      <c r="A103" s="20" t="s">
        <v>898</v>
      </c>
      <c r="B103" s="152"/>
      <c r="C103" s="154"/>
      <c r="D103" s="154"/>
      <c r="E103" s="175"/>
      <c r="F103" s="180"/>
      <c r="H103" s="314"/>
    </row>
    <row r="104" spans="1:8" ht="15">
      <c r="A104" s="20"/>
      <c r="B104" s="152" t="s">
        <v>371</v>
      </c>
      <c r="C104" s="20" t="s">
        <v>372</v>
      </c>
      <c r="D104" s="154"/>
      <c r="E104" s="175"/>
      <c r="F104" s="180"/>
      <c r="H104" s="314"/>
    </row>
    <row r="105" spans="1:8" ht="15">
      <c r="A105" s="154"/>
      <c r="B105" s="165">
        <v>3179</v>
      </c>
      <c r="C105" s="166">
        <v>1040405</v>
      </c>
      <c r="D105" s="166" t="s">
        <v>833</v>
      </c>
      <c r="E105" s="175"/>
      <c r="F105" s="418"/>
      <c r="H105" s="314"/>
    </row>
    <row r="106" spans="1:8" ht="15">
      <c r="A106" s="154"/>
      <c r="B106" s="155">
        <v>3180</v>
      </c>
      <c r="C106" s="164">
        <v>1040405</v>
      </c>
      <c r="D106" s="164" t="s">
        <v>1005</v>
      </c>
      <c r="E106" s="175"/>
      <c r="F106" s="420"/>
      <c r="H106" s="314"/>
    </row>
    <row r="107" spans="1:11" ht="15">
      <c r="A107" s="154"/>
      <c r="B107" s="152"/>
      <c r="C107" s="154"/>
      <c r="D107" s="60" t="s">
        <v>485</v>
      </c>
      <c r="E107" s="175"/>
      <c r="F107" s="312"/>
      <c r="H107" s="136"/>
      <c r="K107" s="33"/>
    </row>
    <row r="108" spans="1:8" ht="21">
      <c r="A108" s="201" t="s">
        <v>287</v>
      </c>
      <c r="B108" s="202"/>
      <c r="C108" s="201"/>
      <c r="D108" s="203"/>
      <c r="E108" s="204"/>
      <c r="F108" s="432"/>
      <c r="H108" s="314"/>
    </row>
    <row r="109" spans="1:8" ht="21">
      <c r="A109" s="201" t="s">
        <v>612</v>
      </c>
      <c r="B109" s="202"/>
      <c r="C109" s="201"/>
      <c r="D109" s="203"/>
      <c r="E109" s="204"/>
      <c r="F109" s="432"/>
      <c r="H109" s="314"/>
    </row>
    <row r="110" spans="1:8" ht="21">
      <c r="A110" s="201" t="s">
        <v>616</v>
      </c>
      <c r="B110" s="202"/>
      <c r="C110" s="201"/>
      <c r="D110" s="203"/>
      <c r="E110" s="204"/>
      <c r="F110" s="432"/>
      <c r="H110" s="314"/>
    </row>
    <row r="111" spans="1:8" ht="15">
      <c r="A111" s="154"/>
      <c r="B111" s="152"/>
      <c r="C111" s="154"/>
      <c r="D111" s="154"/>
      <c r="E111" s="175"/>
      <c r="F111" s="180"/>
      <c r="H111" s="314"/>
    </row>
    <row r="112" spans="1:8" ht="15">
      <c r="A112" s="20" t="s">
        <v>717</v>
      </c>
      <c r="B112" s="152"/>
      <c r="C112" s="154"/>
      <c r="D112" s="154"/>
      <c r="E112" s="175"/>
      <c r="F112" s="180"/>
      <c r="H112" s="314"/>
    </row>
    <row r="113" spans="1:8" ht="15">
      <c r="A113" s="20"/>
      <c r="B113" s="152" t="s">
        <v>371</v>
      </c>
      <c r="C113" s="20" t="s">
        <v>372</v>
      </c>
      <c r="D113" s="154"/>
      <c r="E113" s="175"/>
      <c r="F113" s="180"/>
      <c r="H113" s="314"/>
    </row>
    <row r="114" spans="1:8" ht="15">
      <c r="A114" s="100"/>
      <c r="B114" s="165">
        <v>800</v>
      </c>
      <c r="C114" s="165">
        <v>1040501</v>
      </c>
      <c r="D114" s="166" t="s">
        <v>636</v>
      </c>
      <c r="E114" s="175">
        <v>130604</v>
      </c>
      <c r="F114" s="614">
        <v>170324.95</v>
      </c>
      <c r="G114" s="381">
        <v>170324.95</v>
      </c>
      <c r="H114" s="314"/>
    </row>
    <row r="115" spans="1:8" ht="15">
      <c r="A115" s="100"/>
      <c r="B115" s="158">
        <v>801</v>
      </c>
      <c r="C115" s="165">
        <v>1040501</v>
      </c>
      <c r="D115" s="159" t="s">
        <v>826</v>
      </c>
      <c r="E115" s="194">
        <v>34845</v>
      </c>
      <c r="F115" s="668">
        <v>45386.25</v>
      </c>
      <c r="G115" s="381">
        <v>45386.25</v>
      </c>
      <c r="H115" s="314"/>
    </row>
    <row r="116" spans="1:8" ht="15">
      <c r="A116" s="154"/>
      <c r="B116" s="152"/>
      <c r="C116" s="154"/>
      <c r="D116" s="60" t="s">
        <v>288</v>
      </c>
      <c r="E116" s="80">
        <f>SUM(E114:E115)</f>
        <v>165449</v>
      </c>
      <c r="F116" s="669">
        <f>SUM(F114:F115)</f>
        <v>215711.2</v>
      </c>
      <c r="G116" s="381">
        <f>SUM(G114:G115)</f>
        <v>215711.2</v>
      </c>
      <c r="H116" s="314"/>
    </row>
    <row r="117" spans="1:8" ht="15">
      <c r="A117" s="154"/>
      <c r="B117" s="152"/>
      <c r="C117" s="154"/>
      <c r="D117" s="60"/>
      <c r="E117" s="80"/>
      <c r="F117" s="180"/>
      <c r="H117" s="314"/>
    </row>
    <row r="118" spans="1:8" ht="15">
      <c r="A118" s="20" t="s">
        <v>909</v>
      </c>
      <c r="B118" s="152"/>
      <c r="C118" s="154"/>
      <c r="D118" s="164"/>
      <c r="E118" s="175"/>
      <c r="F118" s="180"/>
      <c r="H118" s="314"/>
    </row>
    <row r="119" spans="1:8" ht="15">
      <c r="A119" s="20"/>
      <c r="B119" s="152" t="s">
        <v>371</v>
      </c>
      <c r="C119" s="20" t="s">
        <v>372</v>
      </c>
      <c r="D119" s="164"/>
      <c r="E119" s="175"/>
      <c r="F119" s="180"/>
      <c r="H119" s="314"/>
    </row>
    <row r="120" spans="1:8" ht="15">
      <c r="A120" s="85">
        <v>260514</v>
      </c>
      <c r="B120" s="165">
        <v>804</v>
      </c>
      <c r="C120" s="165">
        <v>1040502</v>
      </c>
      <c r="D120" s="166" t="s">
        <v>835</v>
      </c>
      <c r="E120" s="193">
        <v>150000</v>
      </c>
      <c r="F120" s="603">
        <v>260514</v>
      </c>
      <c r="G120" s="339">
        <v>260514</v>
      </c>
      <c r="H120" s="314"/>
    </row>
    <row r="121" spans="1:8" ht="15">
      <c r="A121" s="365">
        <v>4085</v>
      </c>
      <c r="B121" s="158">
        <v>3183</v>
      </c>
      <c r="C121" s="165">
        <v>1040502</v>
      </c>
      <c r="D121" s="159" t="s">
        <v>836</v>
      </c>
      <c r="E121" s="189"/>
      <c r="F121" s="604">
        <v>4085</v>
      </c>
      <c r="G121" s="339">
        <v>5000</v>
      </c>
      <c r="H121" s="314"/>
    </row>
    <row r="122" spans="1:8" ht="15">
      <c r="A122" s="365"/>
      <c r="B122" s="158">
        <v>3184</v>
      </c>
      <c r="C122" s="165">
        <v>1040502</v>
      </c>
      <c r="D122" s="159" t="s">
        <v>838</v>
      </c>
      <c r="E122" s="189"/>
      <c r="F122" s="604">
        <v>5000</v>
      </c>
      <c r="G122" s="339">
        <v>5000</v>
      </c>
      <c r="H122" s="314"/>
    </row>
    <row r="123" spans="1:8" ht="15">
      <c r="A123" s="365">
        <v>407</v>
      </c>
      <c r="B123" s="158">
        <v>3185</v>
      </c>
      <c r="C123" s="165">
        <v>1040502</v>
      </c>
      <c r="D123" s="159" t="s">
        <v>839</v>
      </c>
      <c r="E123" s="189"/>
      <c r="F123" s="604">
        <v>16000</v>
      </c>
      <c r="G123" s="339">
        <v>15000</v>
      </c>
      <c r="H123" s="314"/>
    </row>
    <row r="124" spans="1:8" ht="15">
      <c r="A124" s="100">
        <v>251</v>
      </c>
      <c r="B124" s="158">
        <v>3186</v>
      </c>
      <c r="C124" s="165">
        <v>1040502</v>
      </c>
      <c r="D124" s="159" t="s">
        <v>837</v>
      </c>
      <c r="E124" s="189"/>
      <c r="F124" s="604">
        <v>1000</v>
      </c>
      <c r="G124" s="339">
        <v>1300</v>
      </c>
      <c r="H124" s="314"/>
    </row>
    <row r="125" spans="1:8" ht="15">
      <c r="A125" s="100"/>
      <c r="B125" s="158">
        <v>3188</v>
      </c>
      <c r="C125" s="165">
        <v>1040502</v>
      </c>
      <c r="D125" s="11" t="s">
        <v>1452</v>
      </c>
      <c r="E125" s="189"/>
      <c r="F125" s="604">
        <v>71344</v>
      </c>
      <c r="G125" s="339">
        <v>71344</v>
      </c>
      <c r="H125" s="314"/>
    </row>
    <row r="126" spans="1:8" ht="15">
      <c r="A126" s="100"/>
      <c r="B126" s="158">
        <v>3343</v>
      </c>
      <c r="C126" s="158">
        <v>1040502</v>
      </c>
      <c r="D126" s="154" t="s">
        <v>870</v>
      </c>
      <c r="E126" s="189"/>
      <c r="F126" s="605">
        <v>11000</v>
      </c>
      <c r="G126" s="339">
        <v>2000</v>
      </c>
      <c r="H126" s="314"/>
    </row>
    <row r="127" spans="1:8" ht="15">
      <c r="A127" s="100"/>
      <c r="B127" s="155">
        <v>3349</v>
      </c>
      <c r="C127" s="165">
        <v>1040502</v>
      </c>
      <c r="D127" s="159" t="s">
        <v>376</v>
      </c>
      <c r="E127" s="189"/>
      <c r="F127" s="605">
        <v>2000</v>
      </c>
      <c r="G127" s="339">
        <v>1000</v>
      </c>
      <c r="H127" s="314"/>
    </row>
    <row r="128" spans="1:8" ht="15">
      <c r="A128" s="154"/>
      <c r="B128" s="152"/>
      <c r="C128" s="154"/>
      <c r="D128" s="168" t="s">
        <v>288</v>
      </c>
      <c r="E128" s="214">
        <f>SUM(E120)</f>
        <v>150000</v>
      </c>
      <c r="F128" s="107">
        <f>SUM(F120:F127)</f>
        <v>370943</v>
      </c>
      <c r="G128" s="136">
        <f>SUM(G120:G127)</f>
        <v>361158</v>
      </c>
      <c r="H128" s="314"/>
    </row>
    <row r="129" spans="1:8" ht="15">
      <c r="A129" s="154"/>
      <c r="B129" s="152"/>
      <c r="C129" s="154"/>
      <c r="D129" s="60"/>
      <c r="E129" s="80"/>
      <c r="F129" s="180"/>
      <c r="H129" s="314"/>
    </row>
    <row r="130" spans="1:8" ht="15">
      <c r="A130" s="20" t="s">
        <v>3</v>
      </c>
      <c r="B130" s="152"/>
      <c r="C130" s="154"/>
      <c r="D130" s="154"/>
      <c r="E130" s="175"/>
      <c r="F130" s="180"/>
      <c r="H130" s="314"/>
    </row>
    <row r="131" spans="1:8" ht="15">
      <c r="A131" s="20"/>
      <c r="B131" s="152" t="s">
        <v>371</v>
      </c>
      <c r="C131" s="20" t="s">
        <v>372</v>
      </c>
      <c r="D131" s="154"/>
      <c r="E131" s="175"/>
      <c r="F131" s="180"/>
      <c r="H131" s="314"/>
    </row>
    <row r="132" spans="1:10" ht="15">
      <c r="A132" s="85">
        <v>158500</v>
      </c>
      <c r="B132" s="165">
        <v>805</v>
      </c>
      <c r="C132" s="166">
        <v>1040503</v>
      </c>
      <c r="D132" s="166" t="s">
        <v>578</v>
      </c>
      <c r="E132" s="175"/>
      <c r="F132" s="603">
        <v>158500</v>
      </c>
      <c r="G132" s="339">
        <v>158500</v>
      </c>
      <c r="J132" s="339" t="s">
        <v>1128</v>
      </c>
    </row>
    <row r="133" spans="1:10" ht="15">
      <c r="A133" s="367">
        <v>400000</v>
      </c>
      <c r="B133" s="158">
        <v>812</v>
      </c>
      <c r="C133" s="166">
        <v>1040503</v>
      </c>
      <c r="D133" s="159" t="s">
        <v>579</v>
      </c>
      <c r="E133" s="175"/>
      <c r="F133" s="604">
        <v>400000</v>
      </c>
      <c r="G133" s="339">
        <v>400000</v>
      </c>
      <c r="H133" s="314"/>
      <c r="I133" s="61"/>
      <c r="J133" s="339" t="s">
        <v>1284</v>
      </c>
    </row>
    <row r="134" spans="1:8" ht="15">
      <c r="A134" s="100"/>
      <c r="B134" s="158">
        <v>3189</v>
      </c>
      <c r="C134" s="166">
        <v>1040503</v>
      </c>
      <c r="D134" s="159" t="s">
        <v>851</v>
      </c>
      <c r="E134" s="175"/>
      <c r="F134" s="604">
        <v>6000</v>
      </c>
      <c r="G134" s="622">
        <v>6000</v>
      </c>
      <c r="H134" s="314"/>
    </row>
    <row r="135" spans="1:8" ht="15">
      <c r="A135" s="162">
        <v>130</v>
      </c>
      <c r="B135" s="158">
        <v>3190</v>
      </c>
      <c r="C135" s="166">
        <v>1040503</v>
      </c>
      <c r="D135" s="159" t="s">
        <v>1065</v>
      </c>
      <c r="E135" s="175"/>
      <c r="F135" s="604">
        <v>520</v>
      </c>
      <c r="G135" s="339">
        <v>520</v>
      </c>
      <c r="H135" s="314"/>
    </row>
    <row r="136" spans="1:8" ht="15">
      <c r="A136" s="196"/>
      <c r="B136" s="155">
        <v>3331</v>
      </c>
      <c r="C136" s="166">
        <v>1040503</v>
      </c>
      <c r="D136" s="159" t="s">
        <v>114</v>
      </c>
      <c r="E136" s="175"/>
      <c r="F136" s="420"/>
      <c r="H136" s="314"/>
    </row>
    <row r="137" spans="1:11" ht="15">
      <c r="A137" s="85">
        <v>98000</v>
      </c>
      <c r="B137" s="158">
        <v>3344</v>
      </c>
      <c r="C137" s="159">
        <v>1040503</v>
      </c>
      <c r="D137" s="159" t="s">
        <v>871</v>
      </c>
      <c r="E137" s="175"/>
      <c r="F137" s="605">
        <v>107000</v>
      </c>
      <c r="G137" s="622">
        <v>104000</v>
      </c>
      <c r="H137" s="684" t="s">
        <v>1129</v>
      </c>
      <c r="J137" s="339"/>
      <c r="K137" s="339" t="s">
        <v>327</v>
      </c>
    </row>
    <row r="138" spans="1:8" ht="15">
      <c r="A138" s="154"/>
      <c r="B138" s="158">
        <v>3350</v>
      </c>
      <c r="C138" s="166">
        <v>1040503</v>
      </c>
      <c r="D138" s="159" t="s">
        <v>1217</v>
      </c>
      <c r="E138" s="175"/>
      <c r="F138" s="419"/>
      <c r="H138" s="314"/>
    </row>
    <row r="139" spans="1:8" ht="15">
      <c r="A139" s="154"/>
      <c r="B139" s="152"/>
      <c r="C139" s="154"/>
      <c r="D139" s="60" t="s">
        <v>288</v>
      </c>
      <c r="E139" s="214" t="e">
        <f>SUM(#REF!)</f>
        <v>#REF!</v>
      </c>
      <c r="F139" s="107">
        <f>SUM(F132:F138)</f>
        <v>672020</v>
      </c>
      <c r="G139" s="136">
        <f>SUM(G132:G138)</f>
        <v>669020</v>
      </c>
      <c r="H139" s="314"/>
    </row>
    <row r="140" spans="1:8" ht="15">
      <c r="A140" s="20" t="s">
        <v>898</v>
      </c>
      <c r="B140" s="152"/>
      <c r="C140" s="154"/>
      <c r="D140" s="154"/>
      <c r="E140" s="175"/>
      <c r="F140" s="180"/>
      <c r="H140" s="314"/>
    </row>
    <row r="141" spans="1:8" ht="15">
      <c r="A141" s="20"/>
      <c r="B141" s="152" t="s">
        <v>371</v>
      </c>
      <c r="C141" s="20" t="s">
        <v>372</v>
      </c>
      <c r="D141" s="154"/>
      <c r="E141" s="175"/>
      <c r="F141" s="180"/>
      <c r="H141" s="314"/>
    </row>
    <row r="142" spans="1:8" ht="15">
      <c r="A142" s="100"/>
      <c r="B142" s="165">
        <v>797</v>
      </c>
      <c r="C142" s="165">
        <v>1040505</v>
      </c>
      <c r="D142" s="166" t="s">
        <v>1059</v>
      </c>
      <c r="E142" s="193"/>
      <c r="F142" s="603">
        <v>72685</v>
      </c>
      <c r="G142" s="339">
        <v>0</v>
      </c>
      <c r="H142" s="314"/>
    </row>
    <row r="143" spans="1:8" ht="15">
      <c r="A143" s="393">
        <v>4200</v>
      </c>
      <c r="B143" s="158">
        <v>3192</v>
      </c>
      <c r="C143" s="165">
        <v>1040505</v>
      </c>
      <c r="D143" s="154" t="s">
        <v>872</v>
      </c>
      <c r="E143" s="175"/>
      <c r="F143" s="604">
        <v>35000</v>
      </c>
      <c r="G143" s="622">
        <v>31000</v>
      </c>
      <c r="H143" s="314"/>
    </row>
    <row r="144" spans="1:8" ht="15">
      <c r="A144" s="154"/>
      <c r="B144" s="152"/>
      <c r="C144" s="162"/>
      <c r="D144" s="168" t="s">
        <v>288</v>
      </c>
      <c r="E144" s="80">
        <f>SUM(E142:E143)</f>
        <v>0</v>
      </c>
      <c r="F144" s="107">
        <f>SUM(F142:F143)</f>
        <v>107685</v>
      </c>
      <c r="G144" s="136">
        <f>SUM(G142:G143)</f>
        <v>31000</v>
      </c>
      <c r="H144" s="314"/>
    </row>
    <row r="145" spans="1:8" ht="15">
      <c r="A145" s="20" t="s">
        <v>904</v>
      </c>
      <c r="B145" s="152"/>
      <c r="C145" s="162"/>
      <c r="D145" s="154"/>
      <c r="E145" s="175"/>
      <c r="F145" s="100"/>
      <c r="H145" s="314"/>
    </row>
    <row r="146" spans="1:8" ht="15">
      <c r="A146" s="20"/>
      <c r="B146" s="152" t="s">
        <v>371</v>
      </c>
      <c r="C146" s="20" t="s">
        <v>372</v>
      </c>
      <c r="D146" s="154"/>
      <c r="E146" s="175"/>
      <c r="F146" s="100"/>
      <c r="H146" s="314"/>
    </row>
    <row r="147" spans="1:8" ht="15">
      <c r="A147" s="100"/>
      <c r="B147" s="165">
        <v>799</v>
      </c>
      <c r="C147" s="165">
        <v>1040507</v>
      </c>
      <c r="D147" s="166" t="s">
        <v>1303</v>
      </c>
      <c r="E147" s="193">
        <v>11101</v>
      </c>
      <c r="F147" s="670">
        <v>14477.62</v>
      </c>
      <c r="G147" s="381">
        <v>14477.62</v>
      </c>
      <c r="H147" s="314"/>
    </row>
    <row r="148" spans="1:8" ht="15">
      <c r="A148" s="154"/>
      <c r="B148" s="158">
        <v>803</v>
      </c>
      <c r="C148" s="165">
        <v>1040507</v>
      </c>
      <c r="D148" s="216" t="s">
        <v>1305</v>
      </c>
      <c r="E148" s="175"/>
      <c r="F148" s="604"/>
      <c r="G148" s="381"/>
      <c r="H148" s="314"/>
    </row>
    <row r="149" spans="1:8" ht="15">
      <c r="A149" s="154"/>
      <c r="B149" s="152"/>
      <c r="C149" s="157"/>
      <c r="D149" s="168" t="s">
        <v>288</v>
      </c>
      <c r="E149" s="214">
        <f>SUM(E147:E148)</f>
        <v>11101</v>
      </c>
      <c r="F149" s="21">
        <f>SUM(F147:F148)</f>
        <v>14477.62</v>
      </c>
      <c r="G149" s="381">
        <f>SUM(G147:G148)</f>
        <v>14477.62</v>
      </c>
      <c r="H149" s="314"/>
    </row>
    <row r="150" spans="1:8" ht="15">
      <c r="A150" s="154"/>
      <c r="B150" s="152"/>
      <c r="C150" s="154"/>
      <c r="D150" s="154" t="s">
        <v>486</v>
      </c>
      <c r="E150" s="175"/>
      <c r="F150" s="312"/>
      <c r="G150" s="381">
        <f>SUM(G115:G149)</f>
        <v>2412408.6900000004</v>
      </c>
      <c r="H150" s="314"/>
    </row>
    <row r="151" spans="1:8" ht="15">
      <c r="A151" s="210"/>
      <c r="B151" s="217"/>
      <c r="C151" s="210"/>
      <c r="D151" s="353" t="s">
        <v>580</v>
      </c>
      <c r="E151" s="211"/>
      <c r="F151" s="433"/>
      <c r="H151" s="296"/>
    </row>
    <row r="152" spans="1:8" ht="15">
      <c r="A152" s="210"/>
      <c r="B152" s="217"/>
      <c r="C152" s="210"/>
      <c r="D152" s="210"/>
      <c r="E152" s="211"/>
      <c r="F152" s="433"/>
      <c r="H152" s="314"/>
    </row>
    <row r="153" spans="1:8" ht="15">
      <c r="A153" s="210"/>
      <c r="B153" s="217"/>
      <c r="C153" s="210"/>
      <c r="D153" s="210"/>
      <c r="E153" s="211"/>
      <c r="F153" s="433"/>
      <c r="H153" s="314"/>
    </row>
    <row r="154" spans="1:6" ht="15">
      <c r="A154" s="210"/>
      <c r="B154" s="217"/>
      <c r="C154" s="210"/>
      <c r="D154" s="210"/>
      <c r="E154" s="211"/>
      <c r="F154" s="433"/>
    </row>
    <row r="155" spans="1:6" ht="15">
      <c r="A155" s="210"/>
      <c r="B155" s="217"/>
      <c r="C155" s="210"/>
      <c r="D155" s="210"/>
      <c r="E155" s="211"/>
      <c r="F155" s="433"/>
    </row>
    <row r="156" spans="1:6" ht="15">
      <c r="A156" s="210"/>
      <c r="B156" s="217"/>
      <c r="C156" s="210"/>
      <c r="D156" s="210"/>
      <c r="E156" s="211"/>
      <c r="F156" s="433"/>
    </row>
    <row r="157" spans="1:6" ht="15">
      <c r="A157" s="210"/>
      <c r="B157" s="217"/>
      <c r="C157" s="210"/>
      <c r="D157" s="210"/>
      <c r="E157" s="211"/>
      <c r="F157" s="433"/>
    </row>
    <row r="158" spans="1:6" ht="15">
      <c r="A158" s="210"/>
      <c r="B158" s="217"/>
      <c r="C158" s="210"/>
      <c r="D158" s="210"/>
      <c r="E158" s="211"/>
      <c r="F158" s="433"/>
    </row>
    <row r="159" spans="1:6" ht="15">
      <c r="A159" s="210"/>
      <c r="B159" s="217"/>
      <c r="C159" s="210"/>
      <c r="D159" s="210"/>
      <c r="E159" s="211"/>
      <c r="F159" s="433"/>
    </row>
    <row r="160" spans="1:6" ht="15">
      <c r="A160" s="210"/>
      <c r="B160" s="217"/>
      <c r="C160" s="210"/>
      <c r="D160" s="210"/>
      <c r="E160" s="211"/>
      <c r="F160" s="433"/>
    </row>
    <row r="161" spans="1:6" ht="15">
      <c r="A161" s="210"/>
      <c r="B161" s="217"/>
      <c r="C161" s="210"/>
      <c r="D161" s="210"/>
      <c r="E161" s="211"/>
      <c r="F161" s="433"/>
    </row>
    <row r="162" spans="1:6" ht="15">
      <c r="A162" s="210"/>
      <c r="B162" s="217"/>
      <c r="C162" s="210"/>
      <c r="D162" s="210"/>
      <c r="E162" s="211"/>
      <c r="F162" s="433"/>
    </row>
    <row r="163" spans="1:6" ht="15">
      <c r="A163" s="210"/>
      <c r="B163" s="217"/>
      <c r="C163" s="210"/>
      <c r="D163" s="210"/>
      <c r="E163" s="211"/>
      <c r="F163" s="433"/>
    </row>
    <row r="164" spans="1:6" ht="15">
      <c r="A164" s="210"/>
      <c r="B164" s="217"/>
      <c r="C164" s="210"/>
      <c r="D164" s="210"/>
      <c r="E164" s="211"/>
      <c r="F164" s="433"/>
    </row>
    <row r="165" spans="1:6" ht="15">
      <c r="A165" s="210"/>
      <c r="B165" s="217"/>
      <c r="C165" s="210"/>
      <c r="D165" s="210"/>
      <c r="E165" s="211"/>
      <c r="F165" s="433"/>
    </row>
    <row r="166" spans="1:6" ht="15">
      <c r="A166" s="210"/>
      <c r="B166" s="217"/>
      <c r="C166" s="210"/>
      <c r="D166" s="210"/>
      <c r="E166" s="211"/>
      <c r="F166" s="433"/>
    </row>
    <row r="167" spans="1:6" ht="15">
      <c r="A167" s="210"/>
      <c r="B167" s="217"/>
      <c r="C167" s="210"/>
      <c r="D167" s="210"/>
      <c r="E167" s="211"/>
      <c r="F167" s="433"/>
    </row>
    <row r="168" spans="1:6" ht="15">
      <c r="A168" s="210"/>
      <c r="B168" s="217"/>
      <c r="C168" s="210"/>
      <c r="D168" s="210"/>
      <c r="E168" s="211"/>
      <c r="F168" s="433"/>
    </row>
    <row r="169" spans="1:6" ht="15">
      <c r="A169" s="210"/>
      <c r="B169" s="217"/>
      <c r="C169" s="210"/>
      <c r="D169" s="210"/>
      <c r="E169" s="211"/>
      <c r="F169" s="433"/>
    </row>
  </sheetData>
  <sheetProtection/>
  <printOptions/>
  <pageMargins left="0.75" right="0.75" top="1" bottom="1" header="0.5" footer="0.5"/>
  <pageSetup horizontalDpi="300" verticalDpi="300" orientation="portrait" paperSize="9" r:id="rId1"/>
  <rowBreaks count="4" manualBreakCount="4">
    <brk id="27" max="255" man="1"/>
    <brk id="60" max="255" man="1"/>
    <brk id="98" max="255" man="1"/>
    <brk id="10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22">
      <selection activeCell="D31" sqref="D31"/>
    </sheetView>
  </sheetViews>
  <sheetFormatPr defaultColWidth="9.140625" defaultRowHeight="12.75"/>
  <cols>
    <col min="1" max="1" width="10.140625" style="230" customWidth="1"/>
    <col min="2" max="2" width="6.28125" style="255" customWidth="1"/>
    <col min="3" max="3" width="8.7109375" style="256" customWidth="1"/>
    <col min="4" max="4" width="42.00390625" style="230" customWidth="1"/>
    <col min="5" max="5" width="12.421875" style="328" customWidth="1"/>
    <col min="6" max="6" width="9.140625" style="316" customWidth="1"/>
    <col min="7" max="7" width="13.421875" style="384" customWidth="1"/>
    <col min="8" max="8" width="10.28125" style="229" bestFit="1" customWidth="1"/>
    <col min="9" max="16384" width="9.140625" style="230" customWidth="1"/>
  </cols>
  <sheetData>
    <row r="1" spans="1:8" s="225" customFormat="1" ht="21">
      <c r="A1" s="222" t="s">
        <v>287</v>
      </c>
      <c r="B1" s="223"/>
      <c r="C1" s="223"/>
      <c r="D1" s="224"/>
      <c r="E1" s="328"/>
      <c r="F1" s="316"/>
      <c r="G1" s="384"/>
      <c r="H1" s="323"/>
    </row>
    <row r="2" spans="1:8" s="225" customFormat="1" ht="21">
      <c r="A2" s="222" t="s">
        <v>617</v>
      </c>
      <c r="B2" s="223"/>
      <c r="C2" s="223"/>
      <c r="D2" s="224"/>
      <c r="E2" s="328"/>
      <c r="F2" s="316"/>
      <c r="G2" s="384"/>
      <c r="H2" s="323"/>
    </row>
    <row r="3" spans="1:8" s="225" customFormat="1" ht="21">
      <c r="A3" s="222" t="s">
        <v>618</v>
      </c>
      <c r="B3" s="223"/>
      <c r="C3" s="223"/>
      <c r="D3" s="224"/>
      <c r="E3" s="328"/>
      <c r="F3" s="316"/>
      <c r="G3" s="384"/>
      <c r="H3" s="323"/>
    </row>
    <row r="4" spans="1:8" ht="13.5">
      <c r="A4" s="226"/>
      <c r="B4" s="227"/>
      <c r="C4" s="227"/>
      <c r="D4" s="228"/>
      <c r="H4" s="434"/>
    </row>
    <row r="5" spans="1:8" ht="15">
      <c r="A5" s="231" t="s">
        <v>717</v>
      </c>
      <c r="B5" s="227"/>
      <c r="C5" s="227"/>
      <c r="D5" s="232"/>
      <c r="E5" s="435"/>
      <c r="H5" s="434"/>
    </row>
    <row r="6" spans="1:8" s="225" customFormat="1" ht="15">
      <c r="A6" s="257"/>
      <c r="B6" s="233">
        <v>3193</v>
      </c>
      <c r="C6" s="233">
        <v>1050101</v>
      </c>
      <c r="D6" s="234" t="s">
        <v>134</v>
      </c>
      <c r="E6" s="636">
        <v>74079.43</v>
      </c>
      <c r="F6" s="316"/>
      <c r="G6" s="384"/>
      <c r="H6" s="361"/>
    </row>
    <row r="7" spans="1:8" s="225" customFormat="1" ht="15">
      <c r="A7" s="369"/>
      <c r="B7" s="236">
        <v>3194</v>
      </c>
      <c r="C7" s="233">
        <v>1050101</v>
      </c>
      <c r="D7" s="237" t="s">
        <v>139</v>
      </c>
      <c r="E7" s="645">
        <v>19199.53</v>
      </c>
      <c r="G7" s="671"/>
      <c r="H7" s="434"/>
    </row>
    <row r="8" spans="1:8" s="225" customFormat="1" ht="15">
      <c r="A8" s="235"/>
      <c r="B8" s="239"/>
      <c r="C8" s="240"/>
      <c r="D8" s="241" t="s">
        <v>288</v>
      </c>
      <c r="E8" s="637">
        <f>SUM(E6:E7)</f>
        <v>93278.95999999999</v>
      </c>
      <c r="F8" s="230"/>
      <c r="G8" s="672">
        <v>93278.96</v>
      </c>
      <c r="H8" s="434"/>
    </row>
    <row r="9" spans="1:8" s="225" customFormat="1" ht="15">
      <c r="A9" s="235"/>
      <c r="B9" s="239"/>
      <c r="C9" s="240"/>
      <c r="D9" s="242"/>
      <c r="E9" s="257"/>
      <c r="G9" s="616"/>
      <c r="H9" s="434"/>
    </row>
    <row r="10" spans="1:8" s="225" customFormat="1" ht="15">
      <c r="A10" s="231" t="s">
        <v>909</v>
      </c>
      <c r="B10" s="239"/>
      <c r="C10" s="240"/>
      <c r="D10" s="235"/>
      <c r="E10" s="330"/>
      <c r="F10" s="316"/>
      <c r="G10" s="384"/>
      <c r="H10" s="434"/>
    </row>
    <row r="11" spans="1:8" s="225" customFormat="1" ht="15">
      <c r="A11" s="235"/>
      <c r="B11" s="233" t="s">
        <v>637</v>
      </c>
      <c r="C11" s="240">
        <v>1050102</v>
      </c>
      <c r="D11" s="234" t="s">
        <v>639</v>
      </c>
      <c r="E11" s="621">
        <v>1000</v>
      </c>
      <c r="F11" s="316"/>
      <c r="G11" s="384"/>
      <c r="H11" s="434"/>
    </row>
    <row r="12" spans="1:8" s="225" customFormat="1" ht="15">
      <c r="A12" s="235"/>
      <c r="B12" s="236">
        <v>934</v>
      </c>
      <c r="C12" s="240">
        <v>1050102</v>
      </c>
      <c r="D12" s="237" t="s">
        <v>133</v>
      </c>
      <c r="E12" s="615">
        <v>1500</v>
      </c>
      <c r="F12" s="316"/>
      <c r="G12" s="384"/>
      <c r="H12" s="434"/>
    </row>
    <row r="13" spans="1:8" s="225" customFormat="1" ht="15">
      <c r="A13" s="244"/>
      <c r="B13" s="236" t="s">
        <v>638</v>
      </c>
      <c r="C13" s="240">
        <v>1050102</v>
      </c>
      <c r="D13" s="237" t="s">
        <v>640</v>
      </c>
      <c r="E13" s="615">
        <v>2000</v>
      </c>
      <c r="F13" s="316"/>
      <c r="G13" s="384"/>
      <c r="H13" s="434"/>
    </row>
    <row r="14" spans="1:8" s="225" customFormat="1" ht="15">
      <c r="A14" s="249">
        <v>125</v>
      </c>
      <c r="B14" s="236">
        <v>3195</v>
      </c>
      <c r="C14" s="240">
        <v>1050102</v>
      </c>
      <c r="D14" s="245" t="s">
        <v>125</v>
      </c>
      <c r="E14" s="615">
        <v>500</v>
      </c>
      <c r="F14" s="316"/>
      <c r="G14" s="384"/>
      <c r="H14" s="434"/>
    </row>
    <row r="15" spans="1:8" s="225" customFormat="1" ht="15">
      <c r="A15" s="235"/>
      <c r="B15" s="239"/>
      <c r="C15" s="240"/>
      <c r="D15" s="246" t="s">
        <v>288</v>
      </c>
      <c r="E15" s="258">
        <f>SUM(E11:E14)</f>
        <v>5000</v>
      </c>
      <c r="F15" s="230"/>
      <c r="G15" s="616">
        <v>5000</v>
      </c>
      <c r="H15" s="434"/>
    </row>
    <row r="16" spans="1:8" s="225" customFormat="1" ht="15">
      <c r="A16" s="235"/>
      <c r="B16" s="239"/>
      <c r="C16" s="240"/>
      <c r="D16" s="241"/>
      <c r="E16" s="330"/>
      <c r="F16" s="316"/>
      <c r="G16" s="384"/>
      <c r="H16" s="434"/>
    </row>
    <row r="17" spans="1:8" s="225" customFormat="1" ht="15">
      <c r="A17" s="231" t="s">
        <v>897</v>
      </c>
      <c r="B17" s="239"/>
      <c r="C17" s="240"/>
      <c r="D17" s="235"/>
      <c r="E17" s="330"/>
      <c r="F17" s="316"/>
      <c r="G17" s="384"/>
      <c r="H17" s="434"/>
    </row>
    <row r="18" spans="1:8" s="225" customFormat="1" ht="15">
      <c r="A18" s="231">
        <v>1739</v>
      </c>
      <c r="B18" s="233">
        <v>931</v>
      </c>
      <c r="C18" s="233">
        <v>1050103</v>
      </c>
      <c r="D18" s="234" t="s">
        <v>126</v>
      </c>
      <c r="E18" s="621">
        <v>1750</v>
      </c>
      <c r="F18" s="316"/>
      <c r="G18" s="384"/>
      <c r="H18" s="434"/>
    </row>
    <row r="19" spans="1:8" s="225" customFormat="1" ht="15">
      <c r="A19" s="257"/>
      <c r="B19" s="236">
        <v>3196</v>
      </c>
      <c r="C19" s="233">
        <v>1050103</v>
      </c>
      <c r="D19" s="237" t="s">
        <v>129</v>
      </c>
      <c r="E19" s="615">
        <v>7500</v>
      </c>
      <c r="F19" s="316"/>
      <c r="G19" s="384"/>
      <c r="H19" s="434"/>
    </row>
    <row r="20" spans="1:8" s="225" customFormat="1" ht="15">
      <c r="A20" s="231">
        <v>2800</v>
      </c>
      <c r="B20" s="236">
        <v>3197</v>
      </c>
      <c r="C20" s="233">
        <v>1050103</v>
      </c>
      <c r="D20" s="237" t="s">
        <v>127</v>
      </c>
      <c r="E20" s="615">
        <v>2800</v>
      </c>
      <c r="F20" s="316"/>
      <c r="G20" s="384"/>
      <c r="H20" s="434"/>
    </row>
    <row r="21" spans="1:8" s="225" customFormat="1" ht="15">
      <c r="A21" s="231"/>
      <c r="B21" s="236">
        <v>3198</v>
      </c>
      <c r="C21" s="233">
        <v>1050103</v>
      </c>
      <c r="D21" s="237" t="s">
        <v>128</v>
      </c>
      <c r="E21" s="437"/>
      <c r="F21" s="316"/>
      <c r="G21" s="384"/>
      <c r="H21" s="434"/>
    </row>
    <row r="22" spans="1:8" s="225" customFormat="1" ht="15">
      <c r="A22" s="257">
        <v>2100</v>
      </c>
      <c r="B22" s="236">
        <v>3199</v>
      </c>
      <c r="C22" s="233">
        <v>1050103</v>
      </c>
      <c r="D22" s="237" t="s">
        <v>130</v>
      </c>
      <c r="E22" s="615">
        <v>2100</v>
      </c>
      <c r="F22" s="316"/>
      <c r="G22" s="384"/>
      <c r="H22" s="434"/>
    </row>
    <row r="23" spans="1:8" s="225" customFormat="1" ht="15">
      <c r="A23" s="231"/>
      <c r="B23" s="236">
        <v>3200</v>
      </c>
      <c r="C23" s="233">
        <v>1050103</v>
      </c>
      <c r="D23" s="237" t="s">
        <v>1006</v>
      </c>
      <c r="E23" s="437"/>
      <c r="F23" s="316"/>
      <c r="G23" s="384"/>
      <c r="H23" s="434"/>
    </row>
    <row r="24" spans="1:8" s="225" customFormat="1" ht="15">
      <c r="A24" s="235"/>
      <c r="B24" s="236">
        <v>3201</v>
      </c>
      <c r="C24" s="233">
        <v>1050103</v>
      </c>
      <c r="D24" s="237" t="s">
        <v>131</v>
      </c>
      <c r="E24" s="437"/>
      <c r="F24" s="316"/>
      <c r="G24" s="384"/>
      <c r="H24" s="434"/>
    </row>
    <row r="25" spans="1:8" s="225" customFormat="1" ht="15">
      <c r="A25" s="235"/>
      <c r="B25" s="236">
        <v>3202</v>
      </c>
      <c r="C25" s="233">
        <v>1050103</v>
      </c>
      <c r="D25" s="237" t="s">
        <v>132</v>
      </c>
      <c r="E25" s="437"/>
      <c r="F25" s="316"/>
      <c r="G25" s="384"/>
      <c r="H25" s="434"/>
    </row>
    <row r="26" spans="1:8" s="225" customFormat="1" ht="15">
      <c r="A26" s="235"/>
      <c r="B26" s="236">
        <v>3203</v>
      </c>
      <c r="C26" s="233">
        <v>1050103</v>
      </c>
      <c r="D26" s="237" t="s">
        <v>28</v>
      </c>
      <c r="E26" s="437"/>
      <c r="F26" s="316"/>
      <c r="G26" s="384"/>
      <c r="H26" s="434"/>
    </row>
    <row r="27" spans="1:8" s="225" customFormat="1" ht="15">
      <c r="A27" s="235"/>
      <c r="B27" s="239"/>
      <c r="C27" s="240"/>
      <c r="D27" s="241" t="s">
        <v>288</v>
      </c>
      <c r="E27" s="258">
        <f>SUM(E18:E26)</f>
        <v>14150</v>
      </c>
      <c r="F27" s="230"/>
      <c r="G27" s="616">
        <v>14150</v>
      </c>
      <c r="H27" s="434"/>
    </row>
    <row r="28" spans="1:8" s="225" customFormat="1" ht="15">
      <c r="A28" s="235"/>
      <c r="B28" s="239"/>
      <c r="C28" s="240"/>
      <c r="D28" s="241"/>
      <c r="E28" s="329"/>
      <c r="F28" s="316"/>
      <c r="G28" s="384"/>
      <c r="H28" s="434"/>
    </row>
    <row r="29" spans="1:8" s="225" customFormat="1" ht="15">
      <c r="A29" s="231" t="s">
        <v>1007</v>
      </c>
      <c r="B29" s="239"/>
      <c r="C29" s="240"/>
      <c r="D29" s="235"/>
      <c r="E29" s="329"/>
      <c r="F29" s="316"/>
      <c r="G29" s="384"/>
      <c r="H29" s="434"/>
    </row>
    <row r="30" spans="1:8" s="225" customFormat="1" ht="15">
      <c r="A30" s="257"/>
      <c r="B30" s="233" t="s">
        <v>1008</v>
      </c>
      <c r="C30" s="233">
        <v>1050105</v>
      </c>
      <c r="D30" s="234" t="s">
        <v>1459</v>
      </c>
      <c r="E30" s="257"/>
      <c r="G30" s="616"/>
      <c r="H30" s="434"/>
    </row>
    <row r="31" spans="1:8" s="225" customFormat="1" ht="15">
      <c r="A31" s="235"/>
      <c r="B31" s="239"/>
      <c r="C31" s="240"/>
      <c r="D31" s="241" t="s">
        <v>288</v>
      </c>
      <c r="E31" s="258">
        <f>SUM(E30)</f>
        <v>0</v>
      </c>
      <c r="F31" s="230"/>
      <c r="G31" s="616">
        <v>15000</v>
      </c>
      <c r="H31" s="434"/>
    </row>
    <row r="32" spans="1:8" s="225" customFormat="1" ht="15">
      <c r="A32" s="235"/>
      <c r="B32" s="239"/>
      <c r="C32" s="240"/>
      <c r="D32" s="241"/>
      <c r="E32" s="258"/>
      <c r="F32" s="230"/>
      <c r="G32" s="616"/>
      <c r="H32" s="434"/>
    </row>
    <row r="33" spans="1:8" s="225" customFormat="1" ht="15">
      <c r="A33" s="231" t="s">
        <v>904</v>
      </c>
      <c r="B33" s="239"/>
      <c r="C33" s="240"/>
      <c r="D33" s="241"/>
      <c r="E33" s="330"/>
      <c r="F33" s="316"/>
      <c r="G33" s="384"/>
      <c r="H33" s="434"/>
    </row>
    <row r="34" spans="1:8" s="225" customFormat="1" ht="15">
      <c r="A34" s="257"/>
      <c r="B34" s="233">
        <v>3204</v>
      </c>
      <c r="C34" s="233">
        <v>1050107</v>
      </c>
      <c r="D34" s="234" t="s">
        <v>140</v>
      </c>
      <c r="E34" s="636">
        <v>6130.49</v>
      </c>
      <c r="G34" s="616"/>
      <c r="H34" s="434"/>
    </row>
    <row r="35" spans="1:8" s="225" customFormat="1" ht="15">
      <c r="A35" s="235"/>
      <c r="B35" s="239"/>
      <c r="C35" s="240"/>
      <c r="D35" s="241" t="s">
        <v>288</v>
      </c>
      <c r="E35" s="637">
        <f>SUM(E34)</f>
        <v>6130.49</v>
      </c>
      <c r="F35" s="230"/>
      <c r="G35" s="673">
        <v>6130.49</v>
      </c>
      <c r="H35" s="434"/>
    </row>
    <row r="36" spans="1:8" s="225" customFormat="1" ht="15">
      <c r="A36" s="235"/>
      <c r="B36" s="239"/>
      <c r="C36" s="240"/>
      <c r="D36" s="235"/>
      <c r="E36" s="330"/>
      <c r="F36" s="317"/>
      <c r="G36" s="384"/>
      <c r="H36" s="434"/>
    </row>
    <row r="37" spans="1:8" s="225" customFormat="1" ht="15">
      <c r="A37" s="235"/>
      <c r="B37" s="239"/>
      <c r="C37" s="240"/>
      <c r="D37" s="235" t="s">
        <v>487</v>
      </c>
      <c r="E37" s="330"/>
      <c r="F37" s="317"/>
      <c r="G37" s="510">
        <f>SUM(G8:G36)</f>
        <v>133559.45</v>
      </c>
      <c r="H37" s="488"/>
    </row>
    <row r="38" spans="1:8" s="225" customFormat="1" ht="21">
      <c r="A38" s="247" t="s">
        <v>287</v>
      </c>
      <c r="B38" s="223"/>
      <c r="C38" s="223"/>
      <c r="D38" s="224"/>
      <c r="E38" s="330"/>
      <c r="F38" s="316"/>
      <c r="G38" s="384"/>
      <c r="H38" s="434"/>
    </row>
    <row r="39" spans="1:8" s="225" customFormat="1" ht="21">
      <c r="A39" s="222" t="s">
        <v>617</v>
      </c>
      <c r="B39" s="223"/>
      <c r="C39" s="223"/>
      <c r="D39" s="224"/>
      <c r="E39" s="330"/>
      <c r="F39" s="316"/>
      <c r="G39" s="384"/>
      <c r="H39" s="434"/>
    </row>
    <row r="40" spans="1:8" s="225" customFormat="1" ht="21">
      <c r="A40" s="222" t="s">
        <v>619</v>
      </c>
      <c r="B40" s="223"/>
      <c r="C40" s="223"/>
      <c r="D40" s="224"/>
      <c r="E40" s="330"/>
      <c r="F40" s="316"/>
      <c r="G40" s="384"/>
      <c r="H40" s="434"/>
    </row>
    <row r="41" spans="1:8" s="225" customFormat="1" ht="15">
      <c r="A41" s="231"/>
      <c r="B41" s="239"/>
      <c r="C41" s="239"/>
      <c r="D41" s="235"/>
      <c r="E41" s="330"/>
      <c r="F41" s="316"/>
      <c r="G41" s="384"/>
      <c r="H41" s="434"/>
    </row>
    <row r="42" spans="1:8" s="225" customFormat="1" ht="15">
      <c r="A42" s="231" t="s">
        <v>909</v>
      </c>
      <c r="B42" s="239"/>
      <c r="C42" s="239"/>
      <c r="D42" s="235"/>
      <c r="E42" s="330"/>
      <c r="F42" s="316"/>
      <c r="G42" s="384"/>
      <c r="H42" s="434"/>
    </row>
    <row r="43" spans="1:8" s="225" customFormat="1" ht="15">
      <c r="A43" s="235">
        <v>188</v>
      </c>
      <c r="B43" s="233">
        <v>3205</v>
      </c>
      <c r="C43" s="233">
        <v>1050202</v>
      </c>
      <c r="D43" s="248" t="s">
        <v>141</v>
      </c>
      <c r="E43" s="621">
        <v>2000</v>
      </c>
      <c r="F43" s="316"/>
      <c r="G43" s="384"/>
      <c r="H43" s="434"/>
    </row>
    <row r="44" spans="1:8" s="225" customFormat="1" ht="15">
      <c r="A44" s="257">
        <v>500</v>
      </c>
      <c r="B44" s="236">
        <v>3206</v>
      </c>
      <c r="C44" s="236">
        <v>1050202</v>
      </c>
      <c r="D44" s="237" t="s">
        <v>142</v>
      </c>
      <c r="E44" s="615">
        <v>3000</v>
      </c>
      <c r="F44" s="316"/>
      <c r="G44" s="384"/>
      <c r="H44" s="434"/>
    </row>
    <row r="45" spans="1:8" s="225" customFormat="1" ht="15">
      <c r="A45" s="231"/>
      <c r="B45" s="239"/>
      <c r="C45" s="239"/>
      <c r="D45" s="241" t="s">
        <v>288</v>
      </c>
      <c r="E45" s="258">
        <f>SUM(E43:E44)</f>
        <v>5000</v>
      </c>
      <c r="F45" s="316"/>
      <c r="G45" s="616">
        <v>5000</v>
      </c>
      <c r="H45" s="434"/>
    </row>
    <row r="46" spans="1:8" s="225" customFormat="1" ht="15">
      <c r="A46" s="231"/>
      <c r="B46" s="239"/>
      <c r="C46" s="239"/>
      <c r="D46" s="235"/>
      <c r="E46" s="330"/>
      <c r="F46" s="316"/>
      <c r="G46" s="384"/>
      <c r="H46" s="434"/>
    </row>
    <row r="47" spans="1:8" s="225" customFormat="1" ht="15">
      <c r="A47" s="235"/>
      <c r="B47" s="239"/>
      <c r="C47" s="240"/>
      <c r="D47" s="235"/>
      <c r="E47" s="330"/>
      <c r="F47" s="316"/>
      <c r="G47" s="384"/>
      <c r="H47" s="434"/>
    </row>
    <row r="48" spans="1:8" s="225" customFormat="1" ht="15">
      <c r="A48" s="231" t="s">
        <v>897</v>
      </c>
      <c r="B48" s="239"/>
      <c r="C48" s="240"/>
      <c r="D48" s="235"/>
      <c r="E48" s="330"/>
      <c r="F48" s="316"/>
      <c r="G48" s="384"/>
      <c r="H48" s="434"/>
    </row>
    <row r="49" spans="1:8" s="225" customFormat="1" ht="15">
      <c r="A49" s="235"/>
      <c r="B49" s="233">
        <v>1036</v>
      </c>
      <c r="C49" s="233">
        <v>1050203</v>
      </c>
      <c r="D49" s="234" t="s">
        <v>144</v>
      </c>
      <c r="E49" s="621">
        <v>54000</v>
      </c>
      <c r="F49" s="317"/>
      <c r="G49" s="384"/>
      <c r="H49" s="434"/>
    </row>
    <row r="50" spans="1:8" s="225" customFormat="1" ht="15">
      <c r="A50" s="240">
        <v>130</v>
      </c>
      <c r="B50" s="236">
        <v>3207</v>
      </c>
      <c r="C50" s="233">
        <v>1050203</v>
      </c>
      <c r="D50" s="237" t="s">
        <v>143</v>
      </c>
      <c r="E50" s="615">
        <v>520</v>
      </c>
      <c r="F50" s="316"/>
      <c r="G50" s="384"/>
      <c r="H50" s="434"/>
    </row>
    <row r="51" spans="1:8" s="225" customFormat="1" ht="15">
      <c r="A51" s="257"/>
      <c r="B51" s="236">
        <v>3322</v>
      </c>
      <c r="C51" s="233">
        <v>1050203</v>
      </c>
      <c r="D51" s="237" t="s">
        <v>544</v>
      </c>
      <c r="E51" s="615">
        <v>3500</v>
      </c>
      <c r="G51" s="616"/>
      <c r="H51" s="434"/>
    </row>
    <row r="52" spans="1:8" s="225" customFormat="1" ht="15">
      <c r="A52" s="235"/>
      <c r="B52" s="239"/>
      <c r="C52" s="249"/>
      <c r="D52" s="241" t="s">
        <v>288</v>
      </c>
      <c r="E52" s="258">
        <f>SUM(E49:E51)</f>
        <v>58020</v>
      </c>
      <c r="F52" s="230"/>
      <c r="G52" s="616">
        <v>58020</v>
      </c>
      <c r="H52" s="438"/>
    </row>
    <row r="53" spans="1:8" s="225" customFormat="1" ht="15">
      <c r="A53" s="235"/>
      <c r="B53" s="239"/>
      <c r="C53" s="249"/>
      <c r="D53" s="241"/>
      <c r="E53" s="257"/>
      <c r="G53" s="616"/>
      <c r="H53" s="434"/>
    </row>
    <row r="54" spans="1:8" s="225" customFormat="1" ht="15">
      <c r="A54" s="231" t="s">
        <v>898</v>
      </c>
      <c r="B54" s="239"/>
      <c r="C54" s="249"/>
      <c r="D54" s="235"/>
      <c r="E54" s="330"/>
      <c r="F54" s="316"/>
      <c r="G54" s="384"/>
      <c r="H54" s="434"/>
    </row>
    <row r="55" spans="1:8" s="225" customFormat="1" ht="15">
      <c r="A55" s="235"/>
      <c r="B55" s="233">
        <v>1040</v>
      </c>
      <c r="C55" s="233">
        <v>1050205</v>
      </c>
      <c r="D55" s="234" t="s">
        <v>145</v>
      </c>
      <c r="E55" s="436"/>
      <c r="F55" s="316"/>
      <c r="G55" s="384"/>
      <c r="H55" s="434"/>
    </row>
    <row r="56" spans="1:8" s="225" customFormat="1" ht="15">
      <c r="A56" s="235"/>
      <c r="B56" s="236">
        <v>1048</v>
      </c>
      <c r="C56" s="233">
        <v>1050205</v>
      </c>
      <c r="D56" s="237" t="s">
        <v>641</v>
      </c>
      <c r="E56" s="615">
        <v>20000</v>
      </c>
      <c r="G56" s="616"/>
      <c r="H56" s="434"/>
    </row>
    <row r="57" spans="1:8" s="225" customFormat="1" ht="15">
      <c r="A57" s="235"/>
      <c r="B57" s="239"/>
      <c r="C57" s="240"/>
      <c r="D57" s="241" t="s">
        <v>288</v>
      </c>
      <c r="E57" s="258">
        <f>SUM(E55:E56)</f>
        <v>20000</v>
      </c>
      <c r="F57" s="230"/>
      <c r="G57" s="616">
        <v>20000</v>
      </c>
      <c r="H57" s="434"/>
    </row>
    <row r="58" spans="1:8" s="225" customFormat="1" ht="15">
      <c r="A58" s="235"/>
      <c r="B58" s="239"/>
      <c r="C58" s="240"/>
      <c r="D58" s="241"/>
      <c r="E58" s="258"/>
      <c r="F58" s="230"/>
      <c r="G58" s="616"/>
      <c r="H58" s="434"/>
    </row>
    <row r="59" spans="1:8" s="225" customFormat="1" ht="15">
      <c r="A59" s="235"/>
      <c r="B59" s="239"/>
      <c r="C59" s="240"/>
      <c r="D59" s="241" t="s">
        <v>488</v>
      </c>
      <c r="E59" s="330"/>
      <c r="F59" s="439"/>
      <c r="G59" s="384">
        <f>SUM(G45:G57)</f>
        <v>83020</v>
      </c>
      <c r="H59" s="434"/>
    </row>
    <row r="60" spans="1:8" s="225" customFormat="1" ht="15">
      <c r="A60" s="231"/>
      <c r="B60" s="239"/>
      <c r="C60" s="240"/>
      <c r="D60" s="231"/>
      <c r="E60" s="330"/>
      <c r="F60" s="317"/>
      <c r="G60" s="384"/>
      <c r="H60" s="434"/>
    </row>
    <row r="61" spans="1:8" s="225" customFormat="1" ht="15">
      <c r="A61" s="235"/>
      <c r="B61" s="239"/>
      <c r="C61" s="249"/>
      <c r="D61" s="326" t="s">
        <v>581</v>
      </c>
      <c r="E61" s="330"/>
      <c r="F61" s="316"/>
      <c r="G61" s="384"/>
      <c r="H61" s="361"/>
    </row>
    <row r="62" spans="1:8" s="225" customFormat="1" ht="15">
      <c r="A62" s="235"/>
      <c r="B62" s="239"/>
      <c r="C62" s="249"/>
      <c r="D62" s="251"/>
      <c r="E62" s="330"/>
      <c r="F62" s="316"/>
      <c r="G62" s="384"/>
      <c r="H62" s="434"/>
    </row>
    <row r="63" spans="1:8" s="225" customFormat="1" ht="15">
      <c r="A63" s="235"/>
      <c r="B63" s="239"/>
      <c r="C63" s="240"/>
      <c r="D63" s="235"/>
      <c r="E63" s="330"/>
      <c r="F63" s="316"/>
      <c r="G63" s="384"/>
      <c r="H63" s="434"/>
    </row>
    <row r="64" spans="1:8" s="225" customFormat="1" ht="15">
      <c r="A64" s="252"/>
      <c r="B64" s="253"/>
      <c r="C64" s="254"/>
      <c r="D64" s="252"/>
      <c r="E64" s="330"/>
      <c r="F64" s="316"/>
      <c r="G64" s="384"/>
      <c r="H64" s="434"/>
    </row>
    <row r="65" spans="1:8" s="225" customFormat="1" ht="15">
      <c r="A65" s="252"/>
      <c r="B65" s="253"/>
      <c r="C65" s="254"/>
      <c r="D65" s="252"/>
      <c r="E65" s="330"/>
      <c r="F65" s="316"/>
      <c r="G65" s="384"/>
      <c r="H65" s="323"/>
    </row>
    <row r="66" spans="1:8" s="225" customFormat="1" ht="15">
      <c r="A66" s="252"/>
      <c r="B66" s="253"/>
      <c r="C66" s="254"/>
      <c r="D66" s="252"/>
      <c r="E66" s="330"/>
      <c r="F66" s="316"/>
      <c r="G66" s="384"/>
      <c r="H66" s="323"/>
    </row>
    <row r="67" spans="1:8" s="225" customFormat="1" ht="15">
      <c r="A67" s="252"/>
      <c r="B67" s="253"/>
      <c r="C67" s="254"/>
      <c r="D67" s="252"/>
      <c r="E67" s="330"/>
      <c r="F67" s="316"/>
      <c r="G67" s="384"/>
      <c r="H67" s="323"/>
    </row>
    <row r="68" spans="1:8" s="225" customFormat="1" ht="15">
      <c r="A68" s="252"/>
      <c r="B68" s="253"/>
      <c r="C68" s="254"/>
      <c r="D68" s="252"/>
      <c r="E68" s="330"/>
      <c r="F68" s="316"/>
      <c r="G68" s="384"/>
      <c r="H68" s="323"/>
    </row>
    <row r="69" spans="1:8" s="225" customFormat="1" ht="15">
      <c r="A69" s="252"/>
      <c r="B69" s="253"/>
      <c r="C69" s="254"/>
      <c r="D69" s="252"/>
      <c r="E69" s="330"/>
      <c r="F69" s="316"/>
      <c r="G69" s="384"/>
      <c r="H69" s="323"/>
    </row>
    <row r="70" spans="1:8" s="225" customFormat="1" ht="15">
      <c r="A70" s="252"/>
      <c r="B70" s="253"/>
      <c r="C70" s="254"/>
      <c r="D70" s="252"/>
      <c r="E70" s="330"/>
      <c r="F70" s="316"/>
      <c r="G70" s="384"/>
      <c r="H70" s="323"/>
    </row>
    <row r="71" spans="1:8" s="225" customFormat="1" ht="15">
      <c r="A71" s="252"/>
      <c r="B71" s="253"/>
      <c r="C71" s="254"/>
      <c r="D71" s="252"/>
      <c r="E71" s="330"/>
      <c r="F71" s="316"/>
      <c r="G71" s="384"/>
      <c r="H71" s="323"/>
    </row>
    <row r="72" spans="1:8" s="225" customFormat="1" ht="15">
      <c r="A72" s="252"/>
      <c r="B72" s="253"/>
      <c r="C72" s="254"/>
      <c r="D72" s="252"/>
      <c r="E72" s="330"/>
      <c r="F72" s="316"/>
      <c r="G72" s="384"/>
      <c r="H72" s="323"/>
    </row>
    <row r="73" spans="1:8" s="225" customFormat="1" ht="15">
      <c r="A73" s="252"/>
      <c r="B73" s="253"/>
      <c r="C73" s="254"/>
      <c r="D73" s="252"/>
      <c r="E73" s="330"/>
      <c r="F73" s="316"/>
      <c r="G73" s="384"/>
      <c r="H73" s="323"/>
    </row>
    <row r="74" spans="1:8" s="225" customFormat="1" ht="15">
      <c r="A74" s="252"/>
      <c r="B74" s="253"/>
      <c r="C74" s="254"/>
      <c r="D74" s="252"/>
      <c r="E74" s="330"/>
      <c r="F74" s="316"/>
      <c r="G74" s="384"/>
      <c r="H74" s="323"/>
    </row>
    <row r="75" spans="1:8" s="225" customFormat="1" ht="15">
      <c r="A75" s="252"/>
      <c r="B75" s="253"/>
      <c r="C75" s="254"/>
      <c r="D75" s="252"/>
      <c r="E75" s="330"/>
      <c r="F75" s="316"/>
      <c r="G75" s="384"/>
      <c r="H75" s="323"/>
    </row>
    <row r="76" ht="12.75">
      <c r="A76" s="225"/>
    </row>
  </sheetData>
  <sheetProtection/>
  <printOptions/>
  <pageMargins left="0.75" right="0.75" top="1" bottom="1" header="0.5" footer="0.5"/>
  <pageSetup horizontalDpi="300" verticalDpi="300" orientation="portrait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4">
      <selection activeCell="D63" sqref="D63"/>
    </sheetView>
  </sheetViews>
  <sheetFormatPr defaultColWidth="9.140625" defaultRowHeight="12.75"/>
  <cols>
    <col min="1" max="1" width="11.00390625" style="230" customWidth="1"/>
    <col min="2" max="2" width="5.57421875" style="271" customWidth="1"/>
    <col min="3" max="3" width="9.57421875" style="256" customWidth="1"/>
    <col min="4" max="4" width="44.00390625" style="230" customWidth="1"/>
    <col min="5" max="5" width="11.8515625" style="434" bestFit="1" customWidth="1"/>
    <col min="6" max="6" width="9.140625" style="316" customWidth="1"/>
    <col min="7" max="7" width="10.28125" style="316" bestFit="1" customWidth="1"/>
    <col min="8" max="8" width="10.28125" style="325" bestFit="1" customWidth="1"/>
    <col min="9" max="16384" width="9.140625" style="230" customWidth="1"/>
  </cols>
  <sheetData>
    <row r="1" spans="1:8" s="225" customFormat="1" ht="21">
      <c r="A1" s="222" t="s">
        <v>287</v>
      </c>
      <c r="B1" s="264"/>
      <c r="C1" s="223"/>
      <c r="D1" s="224"/>
      <c r="E1" s="330"/>
      <c r="F1" s="316"/>
      <c r="G1" s="316"/>
      <c r="H1" s="325"/>
    </row>
    <row r="2" spans="1:8" s="225" customFormat="1" ht="21">
      <c r="A2" s="222" t="s">
        <v>621</v>
      </c>
      <c r="B2" s="264"/>
      <c r="C2" s="223"/>
      <c r="D2" s="224"/>
      <c r="E2" s="330"/>
      <c r="F2" s="316"/>
      <c r="G2" s="316"/>
      <c r="H2" s="325"/>
    </row>
    <row r="3" spans="1:8" s="225" customFormat="1" ht="21">
      <c r="A3" s="222" t="s">
        <v>620</v>
      </c>
      <c r="B3" s="264"/>
      <c r="C3" s="223"/>
      <c r="D3" s="224"/>
      <c r="E3" s="330"/>
      <c r="F3" s="316"/>
      <c r="G3" s="316"/>
      <c r="H3" s="325"/>
    </row>
    <row r="4" spans="1:8" s="225" customFormat="1" ht="15">
      <c r="A4" s="235"/>
      <c r="B4" s="265"/>
      <c r="C4" s="240"/>
      <c r="D4" s="235"/>
      <c r="E4" s="330"/>
      <c r="F4" s="316"/>
      <c r="G4" s="316"/>
      <c r="H4" s="325"/>
    </row>
    <row r="5" spans="1:8" s="225" customFormat="1" ht="15">
      <c r="A5" s="231" t="s">
        <v>909</v>
      </c>
      <c r="B5" s="265"/>
      <c r="C5" s="240"/>
      <c r="D5" s="235"/>
      <c r="E5" s="330"/>
      <c r="F5" s="318"/>
      <c r="G5" s="316"/>
      <c r="H5" s="325"/>
    </row>
    <row r="6" spans="1:8" s="225" customFormat="1" ht="15">
      <c r="A6" s="235"/>
      <c r="B6" s="266">
        <v>3208</v>
      </c>
      <c r="C6" s="233">
        <v>1060202</v>
      </c>
      <c r="D6" s="235" t="s">
        <v>1009</v>
      </c>
      <c r="E6" s="436"/>
      <c r="F6" s="318"/>
      <c r="G6" s="316"/>
      <c r="H6" s="361"/>
    </row>
    <row r="7" spans="1:8" s="225" customFormat="1" ht="15">
      <c r="A7" s="240">
        <v>125</v>
      </c>
      <c r="B7" s="267">
        <v>3209</v>
      </c>
      <c r="C7" s="233">
        <v>1060202</v>
      </c>
      <c r="D7" s="237" t="s">
        <v>146</v>
      </c>
      <c r="E7" s="615">
        <v>500</v>
      </c>
      <c r="F7" s="318"/>
      <c r="G7" s="316"/>
      <c r="H7" s="361"/>
    </row>
    <row r="8" spans="1:8" s="225" customFormat="1" ht="15">
      <c r="A8" s="257">
        <v>11000</v>
      </c>
      <c r="B8" s="267">
        <v>3336</v>
      </c>
      <c r="C8" s="233">
        <v>1060202</v>
      </c>
      <c r="D8" s="237" t="s">
        <v>554</v>
      </c>
      <c r="E8" s="257">
        <v>12000</v>
      </c>
      <c r="F8" s="318"/>
      <c r="G8" s="316"/>
      <c r="H8" s="361"/>
    </row>
    <row r="9" spans="1:8" s="225" customFormat="1" ht="15">
      <c r="A9" s="235"/>
      <c r="B9" s="265"/>
      <c r="C9" s="243"/>
      <c r="D9" s="241" t="s">
        <v>288</v>
      </c>
      <c r="E9" s="630">
        <f>SUM(E6:E8)</f>
        <v>12500</v>
      </c>
      <c r="F9" s="252"/>
      <c r="G9" s="323">
        <v>12500</v>
      </c>
      <c r="H9" s="361"/>
    </row>
    <row r="10" spans="1:8" s="225" customFormat="1" ht="15">
      <c r="A10" s="235"/>
      <c r="B10" s="265"/>
      <c r="C10" s="240"/>
      <c r="D10" s="241"/>
      <c r="E10" s="258"/>
      <c r="F10" s="252"/>
      <c r="G10" s="323"/>
      <c r="H10" s="361"/>
    </row>
    <row r="11" spans="1:8" s="225" customFormat="1" ht="15">
      <c r="A11" s="231" t="s">
        <v>897</v>
      </c>
      <c r="B11" s="265"/>
      <c r="C11" s="240"/>
      <c r="D11" s="235"/>
      <c r="E11" s="330"/>
      <c r="F11" s="318"/>
      <c r="G11" s="434"/>
      <c r="H11" s="361"/>
    </row>
    <row r="12" spans="1:8" s="225" customFormat="1" ht="15">
      <c r="A12" s="235"/>
      <c r="B12" s="266">
        <v>3210</v>
      </c>
      <c r="C12" s="240">
        <v>1060203</v>
      </c>
      <c r="D12" s="235" t="s">
        <v>147</v>
      </c>
      <c r="E12" s="257">
        <v>1500</v>
      </c>
      <c r="F12" s="318"/>
      <c r="G12" s="434"/>
      <c r="H12" s="361"/>
    </row>
    <row r="13" spans="1:8" s="225" customFormat="1" ht="15">
      <c r="A13" s="235"/>
      <c r="B13" s="267">
        <v>3211</v>
      </c>
      <c r="C13" s="240">
        <v>1060203</v>
      </c>
      <c r="D13" s="237" t="s">
        <v>148</v>
      </c>
      <c r="E13" s="620">
        <v>5000</v>
      </c>
      <c r="F13" s="318"/>
      <c r="G13" s="434"/>
      <c r="H13" s="361"/>
    </row>
    <row r="14" spans="1:8" s="225" customFormat="1" ht="15">
      <c r="A14" s="235"/>
      <c r="B14" s="267">
        <v>3212</v>
      </c>
      <c r="C14" s="240">
        <v>1060203</v>
      </c>
      <c r="D14" s="237" t="s">
        <v>149</v>
      </c>
      <c r="E14" s="620">
        <v>1000</v>
      </c>
      <c r="F14" s="318"/>
      <c r="G14" s="434"/>
      <c r="H14" s="361"/>
    </row>
    <row r="15" spans="1:8" s="225" customFormat="1" ht="15">
      <c r="A15" s="235"/>
      <c r="B15" s="267">
        <v>3213</v>
      </c>
      <c r="C15" s="240">
        <v>1060203</v>
      </c>
      <c r="D15" s="237" t="s">
        <v>150</v>
      </c>
      <c r="E15" s="437"/>
      <c r="F15" s="318"/>
      <c r="G15" s="434"/>
      <c r="H15" s="361"/>
    </row>
    <row r="16" spans="1:8" s="225" customFormat="1" ht="15">
      <c r="A16" s="240"/>
      <c r="B16" s="267">
        <v>3333</v>
      </c>
      <c r="C16" s="240">
        <v>1060203</v>
      </c>
      <c r="D16" s="237" t="s">
        <v>722</v>
      </c>
      <c r="E16" s="511"/>
      <c r="F16" s="318"/>
      <c r="G16" s="434"/>
      <c r="H16" s="361"/>
    </row>
    <row r="17" spans="1:8" s="225" customFormat="1" ht="15">
      <c r="A17" s="235"/>
      <c r="B17" s="265"/>
      <c r="C17" s="240"/>
      <c r="D17" s="241" t="s">
        <v>288</v>
      </c>
      <c r="E17" s="268">
        <f>SUM(E12:E16)</f>
        <v>7500</v>
      </c>
      <c r="F17" s="252"/>
      <c r="G17" s="323">
        <v>7500</v>
      </c>
      <c r="H17" s="361"/>
    </row>
    <row r="18" spans="1:8" s="225" customFormat="1" ht="15">
      <c r="A18" s="235"/>
      <c r="B18" s="265"/>
      <c r="C18" s="240"/>
      <c r="D18" s="241"/>
      <c r="E18" s="258"/>
      <c r="F18" s="252"/>
      <c r="G18" s="323"/>
      <c r="H18" s="361"/>
    </row>
    <row r="19" spans="1:8" s="225" customFormat="1" ht="15">
      <c r="A19" s="231" t="s">
        <v>1307</v>
      </c>
      <c r="B19" s="265"/>
      <c r="C19" s="240"/>
      <c r="D19" s="235"/>
      <c r="E19" s="330"/>
      <c r="F19" s="318"/>
      <c r="G19" s="434"/>
      <c r="H19" s="361"/>
    </row>
    <row r="20" spans="1:8" s="225" customFormat="1" ht="15">
      <c r="A20" s="231"/>
      <c r="B20" s="265"/>
      <c r="C20" s="240"/>
      <c r="D20" s="235"/>
      <c r="E20" s="330"/>
      <c r="F20" s="318"/>
      <c r="G20" s="434"/>
      <c r="H20" s="361"/>
    </row>
    <row r="21" spans="1:8" s="225" customFormat="1" ht="15">
      <c r="A21" s="235"/>
      <c r="B21" s="266">
        <v>1796</v>
      </c>
      <c r="C21" s="233">
        <v>1060206</v>
      </c>
      <c r="D21" s="234" t="s">
        <v>27</v>
      </c>
      <c r="E21" s="639" t="s">
        <v>866</v>
      </c>
      <c r="F21" s="318"/>
      <c r="G21" s="434"/>
      <c r="H21" s="361"/>
    </row>
    <row r="22" spans="1:8" s="225" customFormat="1" ht="15">
      <c r="A22" s="235"/>
      <c r="B22" s="267">
        <v>3215</v>
      </c>
      <c r="C22" s="236">
        <v>1060206</v>
      </c>
      <c r="D22" s="237" t="s">
        <v>1268</v>
      </c>
      <c r="E22" s="645">
        <v>42613.02</v>
      </c>
      <c r="F22" s="318"/>
      <c r="G22" s="434"/>
      <c r="H22" s="361"/>
    </row>
    <row r="23" spans="1:8" s="225" customFormat="1" ht="15">
      <c r="A23" s="235"/>
      <c r="B23" s="267">
        <v>3216</v>
      </c>
      <c r="C23" s="236">
        <v>1060206</v>
      </c>
      <c r="D23" s="235" t="s">
        <v>1308</v>
      </c>
      <c r="E23" s="285" t="s">
        <v>866</v>
      </c>
      <c r="F23" s="318"/>
      <c r="G23" s="434"/>
      <c r="H23" s="361"/>
    </row>
    <row r="24" spans="1:8" s="225" customFormat="1" ht="15">
      <c r="A24" s="235"/>
      <c r="B24" s="265"/>
      <c r="C24" s="240"/>
      <c r="D24" s="246" t="s">
        <v>288</v>
      </c>
      <c r="E24" s="649">
        <f>SUM(E21:E23)</f>
        <v>42613.02</v>
      </c>
      <c r="F24" s="318"/>
      <c r="G24" s="650">
        <v>42613.02</v>
      </c>
      <c r="H24" s="361"/>
    </row>
    <row r="25" spans="1:8" s="225" customFormat="1" ht="15">
      <c r="A25" s="235"/>
      <c r="B25" s="265"/>
      <c r="C25" s="240"/>
      <c r="D25" s="235" t="s">
        <v>489</v>
      </c>
      <c r="E25" s="330"/>
      <c r="F25" s="321"/>
      <c r="G25" s="512">
        <f>SUM(G9:G24)</f>
        <v>62613.02</v>
      </c>
      <c r="H25" s="361"/>
    </row>
    <row r="26" spans="1:8" s="225" customFormat="1" ht="15">
      <c r="A26" s="235"/>
      <c r="B26" s="265"/>
      <c r="C26" s="240"/>
      <c r="D26" s="235"/>
      <c r="E26" s="330"/>
      <c r="F26" s="318"/>
      <c r="G26" s="317"/>
      <c r="H26" s="361"/>
    </row>
    <row r="27" spans="1:8" s="270" customFormat="1" ht="21">
      <c r="A27" s="247" t="s">
        <v>287</v>
      </c>
      <c r="B27" s="264"/>
      <c r="C27" s="223"/>
      <c r="D27" s="224"/>
      <c r="E27" s="331"/>
      <c r="F27" s="319"/>
      <c r="G27" s="316"/>
      <c r="H27" s="361"/>
    </row>
    <row r="28" spans="1:8" s="270" customFormat="1" ht="21">
      <c r="A28" s="222" t="s">
        <v>168</v>
      </c>
      <c r="B28" s="264"/>
      <c r="C28" s="223"/>
      <c r="D28" s="224"/>
      <c r="E28" s="331"/>
      <c r="F28" s="319"/>
      <c r="G28" s="316"/>
      <c r="H28" s="361"/>
    </row>
    <row r="29" spans="1:8" s="270" customFormat="1" ht="21">
      <c r="A29" s="222" t="s">
        <v>169</v>
      </c>
      <c r="B29" s="264"/>
      <c r="C29" s="223"/>
      <c r="D29" s="224"/>
      <c r="E29" s="331"/>
      <c r="F29" s="319"/>
      <c r="G29" s="316"/>
      <c r="H29" s="361"/>
    </row>
    <row r="30" spans="1:8" s="225" customFormat="1" ht="15">
      <c r="A30" s="231"/>
      <c r="B30" s="265"/>
      <c r="C30" s="239"/>
      <c r="D30" s="235"/>
      <c r="E30" s="330"/>
      <c r="F30" s="318"/>
      <c r="G30" s="316"/>
      <c r="H30" s="361"/>
    </row>
    <row r="31" spans="1:8" s="225" customFormat="1" ht="15">
      <c r="A31" s="231" t="s">
        <v>717</v>
      </c>
      <c r="B31" s="265"/>
      <c r="C31" s="239"/>
      <c r="D31" s="235"/>
      <c r="E31" s="330"/>
      <c r="F31" s="318"/>
      <c r="G31" s="316"/>
      <c r="H31" s="361"/>
    </row>
    <row r="32" spans="1:8" s="225" customFormat="1" ht="15">
      <c r="A32" s="257"/>
      <c r="B32" s="266">
        <v>3291</v>
      </c>
      <c r="C32" s="233">
        <v>1060301</v>
      </c>
      <c r="D32" s="234" t="s">
        <v>1010</v>
      </c>
      <c r="E32" s="636">
        <v>25323.83</v>
      </c>
      <c r="F32" s="318"/>
      <c r="G32" s="316"/>
      <c r="H32" s="361"/>
    </row>
    <row r="33" spans="1:8" s="225" customFormat="1" ht="15">
      <c r="A33" s="257"/>
      <c r="B33" s="267">
        <v>3292</v>
      </c>
      <c r="C33" s="233">
        <v>1060301</v>
      </c>
      <c r="D33" s="237" t="s">
        <v>1054</v>
      </c>
      <c r="E33" s="645">
        <v>6740.57</v>
      </c>
      <c r="F33" s="318"/>
      <c r="G33" s="316"/>
      <c r="H33" s="361"/>
    </row>
    <row r="34" spans="1:8" s="225" customFormat="1" ht="15">
      <c r="A34" s="231"/>
      <c r="B34" s="265"/>
      <c r="C34" s="239"/>
      <c r="D34" s="241" t="s">
        <v>288</v>
      </c>
      <c r="E34" s="637">
        <f>SUM(E32:E33)</f>
        <v>32064.4</v>
      </c>
      <c r="F34" s="318"/>
      <c r="G34" s="650">
        <v>32064.4</v>
      </c>
      <c r="H34" s="361"/>
    </row>
    <row r="35" spans="1:8" s="225" customFormat="1" ht="15">
      <c r="A35" s="231"/>
      <c r="B35" s="265"/>
      <c r="C35" s="239"/>
      <c r="D35" s="241"/>
      <c r="E35" s="330"/>
      <c r="F35" s="318"/>
      <c r="G35" s="434"/>
      <c r="H35" s="361"/>
    </row>
    <row r="36" spans="1:8" s="225" customFormat="1" ht="15">
      <c r="A36" s="231" t="s">
        <v>909</v>
      </c>
      <c r="B36" s="265"/>
      <c r="C36" s="239"/>
      <c r="D36" s="235"/>
      <c r="E36" s="330"/>
      <c r="F36" s="318"/>
      <c r="G36" s="434"/>
      <c r="H36" s="361"/>
    </row>
    <row r="37" spans="1:8" s="225" customFormat="1" ht="15">
      <c r="A37" s="235">
        <v>448</v>
      </c>
      <c r="B37" s="266">
        <v>3217</v>
      </c>
      <c r="C37" s="233">
        <v>1060302</v>
      </c>
      <c r="D37" s="234" t="s">
        <v>202</v>
      </c>
      <c r="E37" s="621">
        <v>4400</v>
      </c>
      <c r="F37" s="318"/>
      <c r="G37" s="434"/>
      <c r="H37" s="361"/>
    </row>
    <row r="38" spans="1:8" s="225" customFormat="1" ht="15">
      <c r="A38" s="285">
        <v>263</v>
      </c>
      <c r="B38" s="267">
        <v>3218</v>
      </c>
      <c r="C38" s="236">
        <v>1060302</v>
      </c>
      <c r="D38" s="237" t="s">
        <v>203</v>
      </c>
      <c r="E38" s="615">
        <v>1050</v>
      </c>
      <c r="F38" s="318"/>
      <c r="G38" s="434"/>
      <c r="H38" s="361"/>
    </row>
    <row r="39" spans="1:8" s="225" customFormat="1" ht="15">
      <c r="A39" s="231"/>
      <c r="B39" s="265"/>
      <c r="C39" s="239"/>
      <c r="D39" s="241" t="s">
        <v>288</v>
      </c>
      <c r="E39" s="258">
        <f>SUM(E37:E38)</f>
        <v>5450</v>
      </c>
      <c r="F39" s="252"/>
      <c r="G39" s="323">
        <v>5450</v>
      </c>
      <c r="H39" s="361"/>
    </row>
    <row r="40" spans="1:8" s="225" customFormat="1" ht="15">
      <c r="A40" s="231"/>
      <c r="B40" s="265"/>
      <c r="C40" s="239"/>
      <c r="D40" s="235"/>
      <c r="E40" s="330"/>
      <c r="F40" s="318"/>
      <c r="G40" s="434"/>
      <c r="H40" s="361"/>
    </row>
    <row r="41" spans="1:8" s="225" customFormat="1" ht="15">
      <c r="A41" s="231" t="s">
        <v>897</v>
      </c>
      <c r="B41" s="265"/>
      <c r="C41" s="239"/>
      <c r="D41" s="235"/>
      <c r="E41" s="330"/>
      <c r="F41" s="318"/>
      <c r="G41" s="434"/>
      <c r="H41" s="361"/>
    </row>
    <row r="42" spans="1:8" s="225" customFormat="1" ht="15">
      <c r="A42" s="257"/>
      <c r="B42" s="266">
        <v>1782</v>
      </c>
      <c r="C42" s="233">
        <v>1060303</v>
      </c>
      <c r="D42" s="234" t="s">
        <v>204</v>
      </c>
      <c r="E42" s="621">
        <v>21400</v>
      </c>
      <c r="F42" s="252"/>
      <c r="G42" s="323"/>
      <c r="H42" s="361"/>
    </row>
    <row r="43" spans="1:8" s="225" customFormat="1" ht="15">
      <c r="A43" s="231"/>
      <c r="B43" s="265"/>
      <c r="C43" s="239"/>
      <c r="D43" s="241" t="s">
        <v>288</v>
      </c>
      <c r="E43" s="258">
        <f>SUM(E42)</f>
        <v>21400</v>
      </c>
      <c r="F43" s="252"/>
      <c r="G43" s="323">
        <v>21400</v>
      </c>
      <c r="H43" s="361"/>
    </row>
    <row r="44" spans="1:8" s="225" customFormat="1" ht="15">
      <c r="A44" s="231"/>
      <c r="B44" s="265"/>
      <c r="C44" s="239"/>
      <c r="D44" s="235"/>
      <c r="E44" s="257"/>
      <c r="F44" s="252"/>
      <c r="G44" s="323"/>
      <c r="H44" s="361"/>
    </row>
    <row r="45" spans="1:8" s="225" customFormat="1" ht="15">
      <c r="A45" s="231" t="s">
        <v>898</v>
      </c>
      <c r="B45" s="265"/>
      <c r="C45" s="239"/>
      <c r="D45" s="235"/>
      <c r="E45" s="330"/>
      <c r="F45" s="318"/>
      <c r="G45" s="434"/>
      <c r="H45" s="361"/>
    </row>
    <row r="46" spans="1:8" s="225" customFormat="1" ht="15">
      <c r="A46" s="257"/>
      <c r="B46" s="266">
        <v>3220</v>
      </c>
      <c r="C46" s="233">
        <v>1060305</v>
      </c>
      <c r="D46" s="234" t="s">
        <v>206</v>
      </c>
      <c r="E46" s="436">
        <v>0</v>
      </c>
      <c r="F46" s="318"/>
      <c r="G46" s="434"/>
      <c r="H46" s="361"/>
    </row>
    <row r="47" spans="1:8" s="225" customFormat="1" ht="15">
      <c r="A47" s="231"/>
      <c r="B47" s="265"/>
      <c r="C47" s="239"/>
      <c r="D47" s="241" t="s">
        <v>288</v>
      </c>
      <c r="E47" s="329">
        <f>SUM(E46)</f>
        <v>0</v>
      </c>
      <c r="F47" s="318"/>
      <c r="G47" s="434">
        <v>0</v>
      </c>
      <c r="H47" s="361"/>
    </row>
    <row r="48" spans="1:8" s="225" customFormat="1" ht="15">
      <c r="A48" s="231"/>
      <c r="B48" s="265"/>
      <c r="C48" s="239"/>
      <c r="D48" s="241"/>
      <c r="E48" s="330"/>
      <c r="F48" s="318"/>
      <c r="G48" s="434"/>
      <c r="H48" s="361"/>
    </row>
    <row r="49" spans="1:8" s="225" customFormat="1" ht="15">
      <c r="A49" s="231" t="s">
        <v>1307</v>
      </c>
      <c r="B49" s="265"/>
      <c r="C49" s="239"/>
      <c r="D49" s="241"/>
      <c r="E49" s="330"/>
      <c r="F49" s="318"/>
      <c r="G49" s="434"/>
      <c r="H49" s="361"/>
    </row>
    <row r="50" spans="1:8" s="225" customFormat="1" ht="15">
      <c r="A50" s="231"/>
      <c r="B50" s="266">
        <v>3214</v>
      </c>
      <c r="C50" s="233">
        <v>1060306</v>
      </c>
      <c r="D50" s="234" t="s">
        <v>27</v>
      </c>
      <c r="E50" s="636">
        <v>1858.29</v>
      </c>
      <c r="F50" s="653"/>
      <c r="G50" s="654"/>
      <c r="H50" s="361"/>
    </row>
    <row r="51" spans="1:8" s="225" customFormat="1" ht="15">
      <c r="A51" s="231"/>
      <c r="B51" s="267">
        <v>3221</v>
      </c>
      <c r="C51" s="236">
        <v>1060306</v>
      </c>
      <c r="D51" s="237" t="s">
        <v>1268</v>
      </c>
      <c r="E51" s="655" t="s">
        <v>866</v>
      </c>
      <c r="F51" s="653"/>
      <c r="G51" s="654"/>
      <c r="H51" s="361"/>
    </row>
    <row r="52" spans="1:8" s="225" customFormat="1" ht="15">
      <c r="A52" s="231"/>
      <c r="B52" s="267">
        <v>3222</v>
      </c>
      <c r="C52" s="233">
        <v>1060306</v>
      </c>
      <c r="D52" s="237" t="s">
        <v>207</v>
      </c>
      <c r="E52" s="656" t="s">
        <v>866</v>
      </c>
      <c r="F52" s="653"/>
      <c r="G52" s="654"/>
      <c r="H52" s="361"/>
    </row>
    <row r="53" spans="1:8" s="225" customFormat="1" ht="15">
      <c r="A53" s="231"/>
      <c r="B53" s="265"/>
      <c r="C53" s="239"/>
      <c r="D53" s="241" t="s">
        <v>288</v>
      </c>
      <c r="E53" s="637">
        <f>SUM(E50:E52)</f>
        <v>1858.29</v>
      </c>
      <c r="F53" s="653"/>
      <c r="G53" s="654">
        <v>1858.29</v>
      </c>
      <c r="H53" s="361"/>
    </row>
    <row r="54" spans="1:8" s="225" customFormat="1" ht="15">
      <c r="A54" s="231"/>
      <c r="B54" s="265"/>
      <c r="C54" s="239"/>
      <c r="D54" s="241"/>
      <c r="E54" s="637"/>
      <c r="F54" s="653"/>
      <c r="G54" s="654"/>
      <c r="H54" s="361"/>
    </row>
    <row r="55" spans="1:8" s="225" customFormat="1" ht="15">
      <c r="A55" s="231" t="s">
        <v>904</v>
      </c>
      <c r="B55" s="265"/>
      <c r="C55" s="239"/>
      <c r="D55" s="235"/>
      <c r="E55" s="330"/>
      <c r="F55" s="318"/>
      <c r="G55" s="434"/>
      <c r="H55" s="361"/>
    </row>
    <row r="56" spans="1:8" s="225" customFormat="1" ht="15">
      <c r="A56" s="257"/>
      <c r="B56" s="266">
        <v>3293</v>
      </c>
      <c r="C56" s="233">
        <v>1060307</v>
      </c>
      <c r="D56" s="234" t="s">
        <v>407</v>
      </c>
      <c r="E56" s="636">
        <v>2152.53</v>
      </c>
      <c r="F56" s="252"/>
      <c r="G56" s="323"/>
      <c r="H56" s="361"/>
    </row>
    <row r="57" spans="1:8" s="225" customFormat="1" ht="15">
      <c r="A57" s="231"/>
      <c r="B57" s="265"/>
      <c r="C57" s="239"/>
      <c r="D57" s="241" t="s">
        <v>288</v>
      </c>
      <c r="E57" s="637">
        <f>SUM(E56)</f>
        <v>2152.53</v>
      </c>
      <c r="F57" s="252"/>
      <c r="G57" s="654">
        <v>2152.53</v>
      </c>
      <c r="H57" s="361"/>
    </row>
    <row r="58" spans="1:8" s="225" customFormat="1" ht="15">
      <c r="A58" s="231"/>
      <c r="B58" s="265"/>
      <c r="C58" s="239"/>
      <c r="D58" s="244"/>
      <c r="E58" s="257"/>
      <c r="F58" s="252"/>
      <c r="G58" s="323"/>
      <c r="H58" s="361"/>
    </row>
    <row r="59" spans="1:8" s="225" customFormat="1" ht="15">
      <c r="A59" s="231"/>
      <c r="B59" s="265"/>
      <c r="C59" s="239"/>
      <c r="D59" s="231" t="s">
        <v>490</v>
      </c>
      <c r="E59" s="330"/>
      <c r="F59" s="321"/>
      <c r="G59" s="512">
        <f>SUM(G34:G58)</f>
        <v>62925.22</v>
      </c>
      <c r="H59" s="361"/>
    </row>
    <row r="60" spans="1:8" s="225" customFormat="1" ht="15">
      <c r="A60" s="235"/>
      <c r="B60" s="265"/>
      <c r="C60" s="240"/>
      <c r="D60" s="235"/>
      <c r="E60" s="330"/>
      <c r="F60" s="318"/>
      <c r="G60" s="316"/>
      <c r="H60" s="361"/>
    </row>
    <row r="61" spans="1:8" ht="13.5">
      <c r="A61" s="226"/>
      <c r="B61" s="259"/>
      <c r="C61" s="261"/>
      <c r="D61" s="262"/>
      <c r="E61" s="441"/>
      <c r="H61" s="361"/>
    </row>
    <row r="62" spans="1:8" s="274" customFormat="1" ht="13.5">
      <c r="A62" s="228"/>
      <c r="B62" s="272"/>
      <c r="C62" s="273"/>
      <c r="D62" s="228"/>
      <c r="E62" s="442"/>
      <c r="F62" s="320"/>
      <c r="G62" s="320"/>
      <c r="H62" s="443"/>
    </row>
    <row r="63" spans="1:8" s="274" customFormat="1" ht="13.5">
      <c r="A63" s="228"/>
      <c r="B63" s="272"/>
      <c r="C63" s="273"/>
      <c r="D63" s="275"/>
      <c r="E63" s="498"/>
      <c r="F63" s="320"/>
      <c r="G63" s="320"/>
      <c r="H63" s="359"/>
    </row>
    <row r="64" spans="1:8" s="274" customFormat="1" ht="13.5">
      <c r="A64" s="228"/>
      <c r="B64" s="272"/>
      <c r="C64" s="273"/>
      <c r="D64" s="275"/>
      <c r="E64" s="498"/>
      <c r="F64" s="320"/>
      <c r="G64" s="320"/>
      <c r="H64" s="359"/>
    </row>
    <row r="65" spans="1:8" s="274" customFormat="1" ht="13.5">
      <c r="A65" s="263"/>
      <c r="B65" s="272"/>
      <c r="C65" s="273"/>
      <c r="D65" s="228"/>
      <c r="E65" s="442"/>
      <c r="F65" s="320"/>
      <c r="G65" s="320"/>
      <c r="H65" s="359"/>
    </row>
    <row r="66" spans="1:8" s="274" customFormat="1" ht="13.5">
      <c r="A66" s="228"/>
      <c r="B66" s="272"/>
      <c r="C66" s="273"/>
      <c r="D66" s="228"/>
      <c r="E66" s="442"/>
      <c r="F66" s="320"/>
      <c r="G66" s="320"/>
      <c r="H66" s="359"/>
    </row>
    <row r="67" spans="1:8" s="274" customFormat="1" ht="13.5">
      <c r="A67" s="228"/>
      <c r="B67" s="272"/>
      <c r="C67" s="273"/>
      <c r="D67" s="275"/>
      <c r="E67" s="498"/>
      <c r="F67" s="320"/>
      <c r="G67" s="320"/>
      <c r="H67" s="359"/>
    </row>
    <row r="68" spans="1:8" s="274" customFormat="1" ht="13.5">
      <c r="A68" s="228"/>
      <c r="B68" s="272"/>
      <c r="C68" s="273"/>
      <c r="D68" s="228"/>
      <c r="E68" s="442"/>
      <c r="F68" s="320"/>
      <c r="G68" s="320"/>
      <c r="H68" s="359"/>
    </row>
    <row r="69" spans="1:5" ht="13.5">
      <c r="A69" s="232"/>
      <c r="B69" s="259"/>
      <c r="C69" s="261"/>
      <c r="D69" s="232"/>
      <c r="E69" s="499"/>
    </row>
    <row r="70" spans="1:5" ht="13.5">
      <c r="A70" s="232"/>
      <c r="B70" s="259"/>
      <c r="C70" s="261"/>
      <c r="D70" s="232"/>
      <c r="E70" s="499"/>
    </row>
    <row r="71" spans="1:5" ht="13.5">
      <c r="A71" s="232"/>
      <c r="B71" s="259"/>
      <c r="C71" s="261"/>
      <c r="D71" s="232"/>
      <c r="E71" s="499"/>
    </row>
    <row r="72" spans="1:5" ht="13.5">
      <c r="A72" s="232"/>
      <c r="B72" s="259"/>
      <c r="C72" s="261"/>
      <c r="D72" s="232"/>
      <c r="E72" s="499"/>
    </row>
    <row r="73" spans="1:5" ht="13.5">
      <c r="A73" s="232"/>
      <c r="B73" s="259"/>
      <c r="C73" s="261"/>
      <c r="D73" s="232"/>
      <c r="E73" s="499"/>
    </row>
    <row r="74" spans="1:5" ht="13.5">
      <c r="A74" s="232"/>
      <c r="B74" s="259"/>
      <c r="C74" s="261"/>
      <c r="D74" s="232"/>
      <c r="E74" s="499"/>
    </row>
    <row r="75" spans="1:5" ht="13.5">
      <c r="A75" s="232"/>
      <c r="B75" s="259"/>
      <c r="C75" s="261"/>
      <c r="D75" s="232"/>
      <c r="E75" s="499"/>
    </row>
    <row r="76" spans="1:5" ht="13.5">
      <c r="A76" s="232"/>
      <c r="B76" s="259"/>
      <c r="C76" s="261"/>
      <c r="D76" s="232"/>
      <c r="E76" s="499"/>
    </row>
    <row r="77" spans="1:5" ht="13.5">
      <c r="A77" s="232"/>
      <c r="B77" s="259"/>
      <c r="C77" s="261"/>
      <c r="D77" s="232"/>
      <c r="E77" s="499"/>
    </row>
    <row r="78" spans="1:5" ht="13.5">
      <c r="A78" s="232"/>
      <c r="B78" s="259"/>
      <c r="C78" s="261"/>
      <c r="D78" s="232"/>
      <c r="E78" s="499"/>
    </row>
    <row r="79" spans="1:5" ht="13.5">
      <c r="A79" s="232"/>
      <c r="B79" s="259"/>
      <c r="C79" s="261"/>
      <c r="D79" s="232"/>
      <c r="E79" s="499"/>
    </row>
    <row r="80" spans="1:5" ht="13.5">
      <c r="A80" s="232"/>
      <c r="B80" s="259"/>
      <c r="C80" s="261"/>
      <c r="D80" s="232"/>
      <c r="E80" s="499"/>
    </row>
    <row r="81" spans="1:5" ht="13.5">
      <c r="A81" s="232"/>
      <c r="B81" s="259"/>
      <c r="C81" s="261"/>
      <c r="D81" s="232"/>
      <c r="E81" s="499"/>
    </row>
    <row r="82" spans="1:5" ht="13.5">
      <c r="A82" s="232"/>
      <c r="B82" s="259"/>
      <c r="C82" s="261"/>
      <c r="D82" s="232"/>
      <c r="E82" s="499"/>
    </row>
    <row r="83" spans="1:5" ht="13.5">
      <c r="A83" s="232"/>
      <c r="B83" s="259"/>
      <c r="C83" s="261"/>
      <c r="D83" s="232"/>
      <c r="E83" s="499"/>
    </row>
    <row r="84" spans="1:5" ht="13.5">
      <c r="A84" s="232"/>
      <c r="B84" s="259"/>
      <c r="C84" s="261"/>
      <c r="D84" s="232"/>
      <c r="E84" s="499"/>
    </row>
    <row r="85" spans="1:5" ht="13.5">
      <c r="A85" s="232"/>
      <c r="B85" s="259"/>
      <c r="C85" s="261"/>
      <c r="D85" s="232"/>
      <c r="E85" s="499"/>
    </row>
    <row r="86" spans="1:5" ht="13.5">
      <c r="A86" s="232"/>
      <c r="B86" s="259"/>
      <c r="C86" s="261"/>
      <c r="D86" s="232"/>
      <c r="E86" s="499"/>
    </row>
    <row r="87" spans="1:5" ht="13.5">
      <c r="A87" s="232"/>
      <c r="B87" s="259"/>
      <c r="C87" s="261"/>
      <c r="D87" s="232"/>
      <c r="E87" s="499"/>
    </row>
    <row r="88" spans="1:5" ht="13.5">
      <c r="A88" s="232"/>
      <c r="B88" s="259"/>
      <c r="C88" s="261"/>
      <c r="D88" s="232"/>
      <c r="E88" s="499"/>
    </row>
  </sheetData>
  <sheetProtection/>
  <printOptions/>
  <pageMargins left="0.75" right="0.75" top="1" bottom="1" header="0.5" footer="0.5"/>
  <pageSetup horizontalDpi="300" verticalDpi="300" orientation="portrait" paperSize="9" r:id="rId1"/>
  <rowBreaks count="1" manualBreakCount="1">
    <brk id="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9">
      <selection activeCell="E32" sqref="E32"/>
    </sheetView>
  </sheetViews>
  <sheetFormatPr defaultColWidth="9.140625" defaultRowHeight="12.75"/>
  <cols>
    <col min="1" max="1" width="9.8515625" style="61" customWidth="1"/>
    <col min="2" max="2" width="7.7109375" style="62" customWidth="1"/>
    <col min="3" max="3" width="8.7109375" style="63" customWidth="1"/>
    <col min="4" max="4" width="40.8515625" style="61" customWidth="1"/>
    <col min="5" max="5" width="11.8515625" style="137" customWidth="1"/>
    <col min="6" max="6" width="9.140625" style="61" customWidth="1"/>
    <col min="7" max="7" width="12.7109375" style="296" customWidth="1"/>
    <col min="8" max="8" width="10.28125" style="137" bestFit="1" customWidth="1"/>
    <col min="9" max="9" width="9.140625" style="61" customWidth="1"/>
    <col min="10" max="10" width="7.57421875" style="61" customWidth="1"/>
    <col min="11" max="16384" width="9.140625" style="61" customWidth="1"/>
  </cols>
  <sheetData>
    <row r="1" spans="1:8" s="64" customFormat="1" ht="21">
      <c r="A1" s="201" t="s">
        <v>287</v>
      </c>
      <c r="B1" s="202"/>
      <c r="C1" s="202"/>
      <c r="D1" s="203"/>
      <c r="E1" s="432"/>
      <c r="F1" s="61"/>
      <c r="G1" s="296"/>
      <c r="H1" s="378"/>
    </row>
    <row r="2" spans="1:8" s="64" customFormat="1" ht="21">
      <c r="A2" s="201" t="s">
        <v>208</v>
      </c>
      <c r="B2" s="202"/>
      <c r="C2" s="202"/>
      <c r="D2" s="276"/>
      <c r="E2" s="432"/>
      <c r="F2" s="61"/>
      <c r="G2" s="296"/>
      <c r="H2" s="378"/>
    </row>
    <row r="3" spans="1:8" s="64" customFormat="1" ht="21">
      <c r="A3" s="201" t="s">
        <v>622</v>
      </c>
      <c r="B3" s="202"/>
      <c r="C3" s="202"/>
      <c r="D3" s="277"/>
      <c r="E3" s="432"/>
      <c r="F3" s="61"/>
      <c r="G3" s="296"/>
      <c r="H3" s="378"/>
    </row>
    <row r="4" spans="1:5" ht="21">
      <c r="A4" s="221"/>
      <c r="B4" s="220"/>
      <c r="C4" s="278"/>
      <c r="D4" s="279"/>
      <c r="E4" s="432"/>
    </row>
    <row r="5" spans="1:8" s="64" customFormat="1" ht="15">
      <c r="A5" s="20" t="s">
        <v>717</v>
      </c>
      <c r="B5" s="152"/>
      <c r="C5" s="162"/>
      <c r="D5" s="280"/>
      <c r="E5" s="180"/>
      <c r="F5" s="219"/>
      <c r="G5" s="296"/>
      <c r="H5" s="378"/>
    </row>
    <row r="6" spans="1:8" s="64" customFormat="1" ht="15">
      <c r="A6" s="100"/>
      <c r="B6" s="165">
        <v>2299</v>
      </c>
      <c r="C6" s="188">
        <v>1070201</v>
      </c>
      <c r="D6" s="166" t="s">
        <v>642</v>
      </c>
      <c r="E6" s="614">
        <v>42230.15</v>
      </c>
      <c r="F6" s="377"/>
      <c r="G6" s="34"/>
      <c r="H6" s="137"/>
    </row>
    <row r="7" spans="1:8" s="64" customFormat="1" ht="15">
      <c r="A7" s="100"/>
      <c r="B7" s="158">
        <v>2300</v>
      </c>
      <c r="C7" s="188">
        <v>1070201</v>
      </c>
      <c r="D7" s="159" t="s">
        <v>1054</v>
      </c>
      <c r="E7" s="609">
        <v>11240.22</v>
      </c>
      <c r="F7" s="377"/>
      <c r="G7" s="34"/>
      <c r="H7" s="137"/>
    </row>
    <row r="8" spans="1:8" s="64" customFormat="1" ht="15">
      <c r="A8" s="154"/>
      <c r="B8" s="152"/>
      <c r="C8" s="162"/>
      <c r="D8" s="60" t="s">
        <v>288</v>
      </c>
      <c r="E8" s="21">
        <f>SUM(E6:E7)</f>
        <v>53470.37</v>
      </c>
      <c r="F8" s="377"/>
      <c r="G8" s="34">
        <v>53470.37</v>
      </c>
      <c r="H8" s="137"/>
    </row>
    <row r="9" spans="1:8" s="64" customFormat="1" ht="15">
      <c r="A9" s="154"/>
      <c r="B9" s="152"/>
      <c r="C9" s="165"/>
      <c r="D9" s="60"/>
      <c r="E9" s="312"/>
      <c r="F9" s="219"/>
      <c r="G9" s="296"/>
      <c r="H9" s="137"/>
    </row>
    <row r="10" spans="1:8" s="64" customFormat="1" ht="15">
      <c r="A10" s="20" t="s">
        <v>909</v>
      </c>
      <c r="B10" s="152"/>
      <c r="C10" s="162"/>
      <c r="D10" s="60"/>
      <c r="E10" s="312"/>
      <c r="F10" s="219"/>
      <c r="G10" s="296"/>
      <c r="H10" s="137"/>
    </row>
    <row r="11" spans="1:8" s="64" customFormat="1" ht="15">
      <c r="A11" s="100"/>
      <c r="B11" s="165">
        <v>3223</v>
      </c>
      <c r="C11" s="165">
        <v>1070202</v>
      </c>
      <c r="D11" s="166" t="s">
        <v>209</v>
      </c>
      <c r="E11" s="418"/>
      <c r="F11" s="219"/>
      <c r="G11" s="296"/>
      <c r="H11" s="137"/>
    </row>
    <row r="12" spans="1:6" ht="15">
      <c r="A12" s="196">
        <v>500</v>
      </c>
      <c r="B12" s="158">
        <v>3224</v>
      </c>
      <c r="C12" s="165">
        <v>1070202</v>
      </c>
      <c r="D12" s="159" t="s">
        <v>210</v>
      </c>
      <c r="E12" s="604">
        <v>9550</v>
      </c>
      <c r="F12" s="219"/>
    </row>
    <row r="13" spans="1:7" ht="15">
      <c r="A13" s="172"/>
      <c r="B13" s="179"/>
      <c r="C13" s="182"/>
      <c r="D13" s="173" t="s">
        <v>288</v>
      </c>
      <c r="E13" s="107">
        <f>SUM(E11:E12)</f>
        <v>9550</v>
      </c>
      <c r="F13" s="210"/>
      <c r="G13" s="136">
        <v>7550</v>
      </c>
    </row>
    <row r="14" spans="1:6" ht="15">
      <c r="A14" s="172"/>
      <c r="B14" s="179"/>
      <c r="C14" s="182"/>
      <c r="D14" s="164"/>
      <c r="E14" s="180"/>
      <c r="F14" s="219"/>
    </row>
    <row r="15" spans="1:6" ht="15">
      <c r="A15" s="20" t="s">
        <v>897</v>
      </c>
      <c r="B15" s="179"/>
      <c r="C15" s="182"/>
      <c r="D15" s="172"/>
      <c r="E15" s="180"/>
      <c r="F15" s="219"/>
    </row>
    <row r="16" spans="1:8" s="64" customFormat="1" ht="15">
      <c r="A16" s="81">
        <v>80500</v>
      </c>
      <c r="B16" s="165" t="s">
        <v>643</v>
      </c>
      <c r="C16" s="165">
        <v>1070203</v>
      </c>
      <c r="D16" s="166" t="s">
        <v>211</v>
      </c>
      <c r="E16" s="418">
        <v>1103000</v>
      </c>
      <c r="F16" s="513"/>
      <c r="G16" s="296"/>
      <c r="H16" s="137"/>
    </row>
    <row r="17" spans="1:8" s="64" customFormat="1" ht="15">
      <c r="A17" s="100" t="s">
        <v>1011</v>
      </c>
      <c r="B17" s="165" t="s">
        <v>258</v>
      </c>
      <c r="C17" s="155">
        <v>1070203</v>
      </c>
      <c r="D17" s="166" t="s">
        <v>428</v>
      </c>
      <c r="E17" s="418"/>
      <c r="F17" s="219" t="s">
        <v>273</v>
      </c>
      <c r="G17" s="296"/>
      <c r="H17" s="137"/>
    </row>
    <row r="18" spans="1:8" s="64" customFormat="1" ht="15">
      <c r="A18" s="617">
        <v>125</v>
      </c>
      <c r="B18" s="158">
        <v>3225</v>
      </c>
      <c r="C18" s="155">
        <v>1070203</v>
      </c>
      <c r="D18" s="159" t="s">
        <v>212</v>
      </c>
      <c r="E18" s="604">
        <v>500</v>
      </c>
      <c r="F18" s="219"/>
      <c r="G18" s="296"/>
      <c r="H18" s="137"/>
    </row>
    <row r="19" spans="1:8" s="64" customFormat="1" ht="15">
      <c r="A19" s="20"/>
      <c r="B19" s="152"/>
      <c r="C19" s="163"/>
      <c r="D19" s="60" t="s">
        <v>288</v>
      </c>
      <c r="E19" s="107">
        <f>SUM(E16:E18)</f>
        <v>1103500</v>
      </c>
      <c r="F19" s="210"/>
      <c r="G19" s="136">
        <v>1103500</v>
      </c>
      <c r="H19" s="137"/>
    </row>
    <row r="20" spans="1:8" s="64" customFormat="1" ht="15">
      <c r="A20" s="20"/>
      <c r="B20" s="152"/>
      <c r="C20" s="162"/>
      <c r="D20" s="60"/>
      <c r="E20" s="312"/>
      <c r="F20" s="219"/>
      <c r="G20" s="296"/>
      <c r="H20" s="137"/>
    </row>
    <row r="21" spans="1:8" s="64" customFormat="1" ht="15">
      <c r="A21" s="20" t="s">
        <v>898</v>
      </c>
      <c r="B21" s="177"/>
      <c r="C21" s="155"/>
      <c r="D21" s="164"/>
      <c r="E21" s="420"/>
      <c r="F21" s="219"/>
      <c r="G21" s="296"/>
      <c r="H21" s="137"/>
    </row>
    <row r="22" spans="1:8" s="64" customFormat="1" ht="30.75">
      <c r="A22" s="20"/>
      <c r="B22" s="155">
        <v>414</v>
      </c>
      <c r="C22" s="155"/>
      <c r="D22" s="362" t="s">
        <v>1012</v>
      </c>
      <c r="E22" s="605">
        <v>5000</v>
      </c>
      <c r="F22" s="219"/>
      <c r="G22" s="296"/>
      <c r="H22" s="137"/>
    </row>
    <row r="23" spans="1:8" s="64" customFormat="1" ht="30.75">
      <c r="A23" s="100"/>
      <c r="B23" s="165" t="s">
        <v>644</v>
      </c>
      <c r="C23" s="165"/>
      <c r="D23" s="363" t="s">
        <v>1013</v>
      </c>
      <c r="E23" s="420">
        <v>216000</v>
      </c>
      <c r="F23" s="219"/>
      <c r="G23" s="296"/>
      <c r="H23" s="137"/>
    </row>
    <row r="24" spans="1:8" s="64" customFormat="1" ht="15">
      <c r="A24" s="154"/>
      <c r="B24" s="152"/>
      <c r="C24" s="162"/>
      <c r="D24" s="60" t="s">
        <v>288</v>
      </c>
      <c r="E24" s="312">
        <f>SUM(E22:E23)</f>
        <v>221000</v>
      </c>
      <c r="F24" s="219"/>
      <c r="G24" s="296">
        <v>221000</v>
      </c>
      <c r="H24" s="137"/>
    </row>
    <row r="25" spans="1:6" ht="15">
      <c r="A25" s="172"/>
      <c r="B25" s="179"/>
      <c r="C25" s="182"/>
      <c r="D25" s="172"/>
      <c r="E25" s="180"/>
      <c r="F25" s="219"/>
    </row>
    <row r="26" spans="1:6" ht="15">
      <c r="A26" s="20" t="s">
        <v>904</v>
      </c>
      <c r="B26" s="152"/>
      <c r="C26" s="162"/>
      <c r="D26" s="154"/>
      <c r="E26" s="180"/>
      <c r="F26" s="219"/>
    </row>
    <row r="27" spans="1:7" ht="15">
      <c r="A27" s="100"/>
      <c r="B27" s="165">
        <v>2301</v>
      </c>
      <c r="C27" s="165">
        <v>1070207</v>
      </c>
      <c r="D27" s="166" t="s">
        <v>213</v>
      </c>
      <c r="E27" s="193">
        <v>3589.56</v>
      </c>
      <c r="F27" s="211"/>
      <c r="G27" s="34"/>
    </row>
    <row r="28" spans="1:7" ht="15">
      <c r="A28" s="154"/>
      <c r="B28" s="152"/>
      <c r="C28" s="162"/>
      <c r="D28" s="60" t="s">
        <v>288</v>
      </c>
      <c r="E28" s="80">
        <f>SUM(E27)</f>
        <v>3589.56</v>
      </c>
      <c r="F28" s="211"/>
      <c r="G28" s="34">
        <v>3589.56</v>
      </c>
    </row>
    <row r="29" spans="1:6" ht="15">
      <c r="A29" s="172"/>
      <c r="B29" s="179"/>
      <c r="C29" s="182"/>
      <c r="D29" s="172"/>
      <c r="E29" s="180"/>
      <c r="F29" s="219"/>
    </row>
    <row r="30" spans="4:8" ht="12.75">
      <c r="D30" s="33" t="s">
        <v>1353</v>
      </c>
      <c r="F30" s="315"/>
      <c r="G30" s="371">
        <f>SUM(G6:G29)</f>
        <v>1389109.9300000002</v>
      </c>
      <c r="H30" s="296">
        <f>SUM(H8:H29)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64">
      <selection activeCell="D66" sqref="D66"/>
    </sheetView>
  </sheetViews>
  <sheetFormatPr defaultColWidth="9.140625" defaultRowHeight="12.75"/>
  <cols>
    <col min="1" max="1" width="10.140625" style="229" customWidth="1"/>
    <col min="2" max="2" width="5.421875" style="255" customWidth="1"/>
    <col min="3" max="3" width="8.7109375" style="256" customWidth="1"/>
    <col min="4" max="4" width="48.28125" style="230" customWidth="1"/>
    <col min="5" max="5" width="13.00390625" style="434" customWidth="1"/>
    <col min="6" max="6" width="10.140625" style="316" customWidth="1"/>
    <col min="7" max="7" width="11.421875" style="361" customWidth="1"/>
    <col min="8" max="8" width="11.28125" style="229" bestFit="1" customWidth="1"/>
    <col min="9" max="16384" width="9.140625" style="230" customWidth="1"/>
  </cols>
  <sheetData>
    <row r="1" spans="1:5" ht="18">
      <c r="A1" s="288" t="s">
        <v>287</v>
      </c>
      <c r="B1" s="281"/>
      <c r="C1" s="281"/>
      <c r="D1" s="282"/>
      <c r="E1" s="499"/>
    </row>
    <row r="2" spans="1:5" ht="18">
      <c r="A2" s="288" t="s">
        <v>623</v>
      </c>
      <c r="B2" s="281"/>
      <c r="C2" s="281"/>
      <c r="D2" s="282"/>
      <c r="E2" s="499"/>
    </row>
    <row r="3" spans="1:5" ht="18">
      <c r="A3" s="288" t="s">
        <v>624</v>
      </c>
      <c r="B3" s="281"/>
      <c r="C3" s="281"/>
      <c r="D3" s="282"/>
      <c r="E3" s="499"/>
    </row>
    <row r="4" spans="1:5" ht="18">
      <c r="A4" s="288"/>
      <c r="B4" s="281"/>
      <c r="C4" s="281"/>
      <c r="D4" s="282"/>
      <c r="E4" s="499"/>
    </row>
    <row r="5" spans="1:5" ht="15">
      <c r="A5" s="258" t="s">
        <v>717</v>
      </c>
      <c r="B5" s="227"/>
      <c r="C5" s="261"/>
      <c r="D5" s="232"/>
      <c r="E5" s="499"/>
    </row>
    <row r="6" spans="1:8" s="225" customFormat="1" ht="15">
      <c r="A6" s="258"/>
      <c r="B6" s="239" t="s">
        <v>371</v>
      </c>
      <c r="C6" s="239" t="s">
        <v>372</v>
      </c>
      <c r="D6" s="235"/>
      <c r="E6" s="330"/>
      <c r="F6" s="318"/>
      <c r="G6" s="361"/>
      <c r="H6" s="323"/>
    </row>
    <row r="7" spans="1:8" s="225" customFormat="1" ht="15">
      <c r="A7" s="257"/>
      <c r="B7" s="233">
        <v>1973</v>
      </c>
      <c r="C7" s="233">
        <v>1080101</v>
      </c>
      <c r="D7" s="234" t="s">
        <v>1014</v>
      </c>
      <c r="E7" s="674">
        <v>196213.32</v>
      </c>
      <c r="F7" s="318"/>
      <c r="G7" s="361"/>
      <c r="H7" s="434"/>
    </row>
    <row r="8" spans="1:8" s="225" customFormat="1" ht="15">
      <c r="A8" s="257"/>
      <c r="B8" s="236">
        <v>1981</v>
      </c>
      <c r="C8" s="233">
        <v>1080101</v>
      </c>
      <c r="D8" s="234" t="s">
        <v>1054</v>
      </c>
      <c r="E8" s="675">
        <v>51321.72</v>
      </c>
      <c r="F8" s="318"/>
      <c r="G8" s="361"/>
      <c r="H8" s="434"/>
    </row>
    <row r="9" spans="1:8" s="225" customFormat="1" ht="15">
      <c r="A9" s="257"/>
      <c r="B9" s="239"/>
      <c r="C9" s="243"/>
      <c r="D9" s="246" t="s">
        <v>288</v>
      </c>
      <c r="E9" s="649">
        <f>SUM(E7:E8)</f>
        <v>247535.04</v>
      </c>
      <c r="F9" s="252"/>
      <c r="G9" s="638">
        <v>247535.04</v>
      </c>
      <c r="H9" s="434"/>
    </row>
    <row r="10" spans="1:8" s="225" customFormat="1" ht="15">
      <c r="A10" s="257"/>
      <c r="B10" s="239"/>
      <c r="C10" s="240"/>
      <c r="D10" s="241"/>
      <c r="E10" s="329"/>
      <c r="F10" s="318"/>
      <c r="G10" s="361"/>
      <c r="H10" s="434"/>
    </row>
    <row r="11" spans="1:8" s="225" customFormat="1" ht="15">
      <c r="A11" s="258" t="s">
        <v>909</v>
      </c>
      <c r="B11" s="239"/>
      <c r="C11" s="240"/>
      <c r="D11" s="235"/>
      <c r="E11" s="330"/>
      <c r="F11" s="318"/>
      <c r="G11" s="361"/>
      <c r="H11" s="434"/>
    </row>
    <row r="12" spans="1:8" s="225" customFormat="1" ht="15">
      <c r="A12" s="258"/>
      <c r="B12" s="239" t="s">
        <v>371</v>
      </c>
      <c r="C12" s="239" t="s">
        <v>372</v>
      </c>
      <c r="D12" s="235"/>
      <c r="E12" s="330"/>
      <c r="F12" s="318"/>
      <c r="G12" s="361"/>
      <c r="H12" s="434"/>
    </row>
    <row r="13" spans="1:8" s="225" customFormat="1" ht="15">
      <c r="A13" s="258"/>
      <c r="B13" s="240">
        <v>2000</v>
      </c>
      <c r="C13" s="240">
        <v>1080102</v>
      </c>
      <c r="D13" s="235" t="s">
        <v>214</v>
      </c>
      <c r="E13" s="257">
        <v>500</v>
      </c>
      <c r="F13" s="318"/>
      <c r="G13" s="361"/>
      <c r="H13" s="434"/>
    </row>
    <row r="14" spans="1:8" s="225" customFormat="1" ht="15">
      <c r="A14" s="257"/>
      <c r="B14" s="236">
        <v>2002</v>
      </c>
      <c r="C14" s="233">
        <v>1080102</v>
      </c>
      <c r="D14" s="235" t="s">
        <v>218</v>
      </c>
      <c r="E14" s="620">
        <v>1000</v>
      </c>
      <c r="F14" s="385"/>
      <c r="G14" s="361"/>
      <c r="H14" s="434"/>
    </row>
    <row r="15" spans="1:8" s="225" customFormat="1" ht="15">
      <c r="A15" s="257"/>
      <c r="B15" s="233">
        <v>3226</v>
      </c>
      <c r="C15" s="233">
        <v>1080102</v>
      </c>
      <c r="D15" s="234" t="s">
        <v>274</v>
      </c>
      <c r="E15" s="621">
        <v>4000</v>
      </c>
      <c r="F15" s="318"/>
      <c r="G15" s="361"/>
      <c r="H15" s="434"/>
    </row>
    <row r="16" spans="1:8" s="225" customFormat="1" ht="15">
      <c r="A16" s="257">
        <v>1000</v>
      </c>
      <c r="B16" s="236">
        <v>3227</v>
      </c>
      <c r="C16" s="233">
        <v>1080102</v>
      </c>
      <c r="D16" s="237" t="s">
        <v>1015</v>
      </c>
      <c r="E16" s="621">
        <v>5000</v>
      </c>
      <c r="F16" s="318"/>
      <c r="G16" s="361"/>
      <c r="H16" s="434"/>
    </row>
    <row r="17" spans="1:8" s="225" customFormat="1" ht="15">
      <c r="A17" s="258">
        <v>3500</v>
      </c>
      <c r="B17" s="236">
        <v>3228</v>
      </c>
      <c r="C17" s="233">
        <v>1080102</v>
      </c>
      <c r="D17" s="237" t="s">
        <v>216</v>
      </c>
      <c r="E17" s="621">
        <v>3500</v>
      </c>
      <c r="F17" s="318"/>
      <c r="G17" s="361"/>
      <c r="H17" s="434"/>
    </row>
    <row r="18" spans="1:8" s="225" customFormat="1" ht="15">
      <c r="A18" s="257"/>
      <c r="B18" s="233">
        <v>3229</v>
      </c>
      <c r="C18" s="233">
        <v>1080102</v>
      </c>
      <c r="D18" s="237" t="s">
        <v>215</v>
      </c>
      <c r="E18" s="621">
        <v>2000</v>
      </c>
      <c r="F18" s="318"/>
      <c r="G18" s="361"/>
      <c r="H18" s="434"/>
    </row>
    <row r="19" spans="1:8" s="225" customFormat="1" ht="15">
      <c r="A19" s="257"/>
      <c r="B19" s="233">
        <v>3230</v>
      </c>
      <c r="C19" s="233">
        <v>1080102</v>
      </c>
      <c r="D19" s="244" t="s">
        <v>473</v>
      </c>
      <c r="E19" s="621">
        <v>1000</v>
      </c>
      <c r="F19" s="318"/>
      <c r="G19" s="361"/>
      <c r="H19" s="434"/>
    </row>
    <row r="20" spans="1:8" s="225" customFormat="1" ht="15">
      <c r="A20" s="285">
        <v>250</v>
      </c>
      <c r="B20" s="236">
        <v>3231</v>
      </c>
      <c r="C20" s="233">
        <v>1080102</v>
      </c>
      <c r="D20" s="237" t="s">
        <v>1066</v>
      </c>
      <c r="E20" s="615">
        <v>1000</v>
      </c>
      <c r="F20" s="318"/>
      <c r="G20" s="361"/>
      <c r="H20" s="434"/>
    </row>
    <row r="21" spans="1:8" s="225" customFormat="1" ht="15">
      <c r="A21" s="285"/>
      <c r="B21" s="249">
        <v>3429</v>
      </c>
      <c r="C21" s="233">
        <v>1080102</v>
      </c>
      <c r="D21" s="244" t="s">
        <v>474</v>
      </c>
      <c r="E21" s="631">
        <v>9000</v>
      </c>
      <c r="F21" s="318"/>
      <c r="G21" s="361"/>
      <c r="H21" s="434"/>
    </row>
    <row r="22" spans="1:8" s="225" customFormat="1" ht="15">
      <c r="A22" s="285"/>
      <c r="B22" s="249"/>
      <c r="C22" s="233"/>
      <c r="D22" s="244"/>
      <c r="E22" s="332"/>
      <c r="F22" s="318"/>
      <c r="G22" s="361"/>
      <c r="H22" s="434"/>
    </row>
    <row r="23" spans="1:8" s="225" customFormat="1" ht="15">
      <c r="A23" s="257"/>
      <c r="B23" s="239"/>
      <c r="C23" s="240"/>
      <c r="D23" s="241" t="s">
        <v>288</v>
      </c>
      <c r="E23" s="258">
        <f>SUM(E13:E22)</f>
        <v>27000</v>
      </c>
      <c r="F23" s="252"/>
      <c r="G23" s="325">
        <v>26500</v>
      </c>
      <c r="H23" s="434"/>
    </row>
    <row r="24" spans="1:8" s="225" customFormat="1" ht="15">
      <c r="A24" s="257"/>
      <c r="B24" s="239"/>
      <c r="C24" s="240"/>
      <c r="D24" s="241"/>
      <c r="E24" s="329"/>
      <c r="F24" s="318"/>
      <c r="G24" s="361"/>
      <c r="H24" s="434"/>
    </row>
    <row r="25" spans="1:8" s="225" customFormat="1" ht="15">
      <c r="A25" s="258" t="s">
        <v>897</v>
      </c>
      <c r="B25" s="239"/>
      <c r="C25" s="240"/>
      <c r="D25" s="235"/>
      <c r="E25" s="330"/>
      <c r="F25" s="318"/>
      <c r="G25" s="361"/>
      <c r="H25" s="434"/>
    </row>
    <row r="26" spans="1:8" s="225" customFormat="1" ht="15">
      <c r="A26" s="258"/>
      <c r="B26" s="239" t="s">
        <v>371</v>
      </c>
      <c r="C26" s="239" t="s">
        <v>372</v>
      </c>
      <c r="D26" s="235"/>
      <c r="E26" s="330"/>
      <c r="F26" s="318"/>
      <c r="G26" s="361"/>
      <c r="H26" s="434"/>
    </row>
    <row r="27" spans="1:8" s="225" customFormat="1" ht="15">
      <c r="A27" s="258"/>
      <c r="B27" s="236">
        <v>2017</v>
      </c>
      <c r="C27" s="236">
        <v>1080103</v>
      </c>
      <c r="D27" s="237" t="s">
        <v>219</v>
      </c>
      <c r="E27" s="621">
        <v>4000</v>
      </c>
      <c r="F27" s="318"/>
      <c r="G27" s="361"/>
      <c r="H27" s="434"/>
    </row>
    <row r="28" spans="1:8" s="225" customFormat="1" ht="15">
      <c r="A28" s="258">
        <v>3025</v>
      </c>
      <c r="B28" s="233">
        <v>2020</v>
      </c>
      <c r="C28" s="233">
        <v>1080103</v>
      </c>
      <c r="D28" s="234" t="s">
        <v>645</v>
      </c>
      <c r="E28" s="621">
        <v>8000</v>
      </c>
      <c r="F28" s="318"/>
      <c r="G28" s="361"/>
      <c r="H28" s="434"/>
    </row>
    <row r="29" spans="1:8" s="225" customFormat="1" ht="15">
      <c r="A29" s="257">
        <v>1000</v>
      </c>
      <c r="B29" s="233">
        <v>3232</v>
      </c>
      <c r="C29" s="233">
        <v>1080103</v>
      </c>
      <c r="D29" s="234" t="s">
        <v>285</v>
      </c>
      <c r="E29" s="621">
        <v>38500</v>
      </c>
      <c r="F29" s="318"/>
      <c r="G29" s="361"/>
      <c r="H29" s="434"/>
    </row>
    <row r="30" spans="1:8" s="225" customFormat="1" ht="15">
      <c r="A30" s="258"/>
      <c r="B30" s="236">
        <v>3234</v>
      </c>
      <c r="C30" s="233">
        <v>1080103</v>
      </c>
      <c r="D30" s="237" t="s">
        <v>220</v>
      </c>
      <c r="E30" s="621">
        <v>2000</v>
      </c>
      <c r="F30" s="318"/>
      <c r="G30" s="361"/>
      <c r="H30" s="434"/>
    </row>
    <row r="31" spans="1:8" s="225" customFormat="1" ht="15">
      <c r="A31" s="258"/>
      <c r="B31" s="236">
        <v>3235</v>
      </c>
      <c r="C31" s="233">
        <v>1080103</v>
      </c>
      <c r="D31" s="237" t="s">
        <v>224</v>
      </c>
      <c r="E31" s="403"/>
      <c r="F31" s="318"/>
      <c r="G31" s="361"/>
      <c r="H31" s="434"/>
    </row>
    <row r="32" spans="1:8" s="225" customFormat="1" ht="15">
      <c r="A32" s="258"/>
      <c r="B32" s="236">
        <v>3236</v>
      </c>
      <c r="C32" s="233">
        <v>1080103</v>
      </c>
      <c r="D32" s="237" t="s">
        <v>226</v>
      </c>
      <c r="E32" s="403"/>
      <c r="F32" s="318"/>
      <c r="G32" s="361"/>
      <c r="H32" s="434"/>
    </row>
    <row r="33" spans="1:8" s="225" customFormat="1" ht="15">
      <c r="A33" s="258">
        <v>84000</v>
      </c>
      <c r="B33" s="236">
        <v>3237</v>
      </c>
      <c r="C33" s="233">
        <v>1080103</v>
      </c>
      <c r="D33" s="237" t="s">
        <v>227</v>
      </c>
      <c r="E33" s="621">
        <v>84000</v>
      </c>
      <c r="F33" s="318"/>
      <c r="G33" s="361"/>
      <c r="H33" s="434"/>
    </row>
    <row r="34" spans="1:8" s="225" customFormat="1" ht="15">
      <c r="A34" s="257"/>
      <c r="B34" s="236">
        <v>3238</v>
      </c>
      <c r="C34" s="233">
        <v>1080103</v>
      </c>
      <c r="D34" s="237" t="s">
        <v>1126</v>
      </c>
      <c r="E34" s="615">
        <v>1000</v>
      </c>
      <c r="F34" s="318"/>
      <c r="G34" s="361"/>
      <c r="H34" s="434"/>
    </row>
    <row r="35" spans="1:8" s="225" customFormat="1" ht="15">
      <c r="A35" s="257">
        <v>50348</v>
      </c>
      <c r="B35" s="236">
        <v>3239</v>
      </c>
      <c r="C35" s="233">
        <v>1080103</v>
      </c>
      <c r="D35" s="237" t="s">
        <v>475</v>
      </c>
      <c r="E35" s="615">
        <v>132000</v>
      </c>
      <c r="F35" s="318"/>
      <c r="G35" s="361"/>
      <c r="H35" s="434"/>
    </row>
    <row r="36" spans="1:8" s="225" customFormat="1" ht="15">
      <c r="A36" s="257">
        <v>1900</v>
      </c>
      <c r="B36" s="249">
        <v>3318</v>
      </c>
      <c r="C36" s="233">
        <v>1080103</v>
      </c>
      <c r="D36" s="235" t="s">
        <v>753</v>
      </c>
      <c r="E36" s="615">
        <v>1900</v>
      </c>
      <c r="F36" s="318"/>
      <c r="G36" s="361"/>
      <c r="H36" s="434"/>
    </row>
    <row r="37" spans="1:8" s="225" customFormat="1" ht="15">
      <c r="A37" s="257"/>
      <c r="B37" s="240"/>
      <c r="C37" s="240"/>
      <c r="D37" s="246" t="s">
        <v>288</v>
      </c>
      <c r="E37" s="258">
        <f>SUM(E27:E36)</f>
        <v>271400</v>
      </c>
      <c r="F37" s="252"/>
      <c r="G37" s="325">
        <v>271400</v>
      </c>
      <c r="H37" s="434"/>
    </row>
    <row r="38" spans="1:8" s="225" customFormat="1" ht="15">
      <c r="A38" s="257"/>
      <c r="B38" s="240"/>
      <c r="C38" s="240"/>
      <c r="D38" s="251"/>
      <c r="E38" s="329"/>
      <c r="F38" s="318"/>
      <c r="G38" s="361"/>
      <c r="H38" s="434"/>
    </row>
    <row r="39" spans="1:8" s="225" customFormat="1" ht="15">
      <c r="A39" s="258" t="s">
        <v>713</v>
      </c>
      <c r="B39" s="239"/>
      <c r="C39" s="240"/>
      <c r="D39" s="235"/>
      <c r="E39" s="329"/>
      <c r="F39" s="318"/>
      <c r="G39" s="361"/>
      <c r="H39" s="434"/>
    </row>
    <row r="40" spans="1:8" s="225" customFormat="1" ht="15">
      <c r="A40" s="258"/>
      <c r="B40" s="239" t="s">
        <v>371</v>
      </c>
      <c r="C40" s="239" t="s">
        <v>372</v>
      </c>
      <c r="D40" s="235"/>
      <c r="E40" s="329"/>
      <c r="F40" s="318"/>
      <c r="G40" s="361"/>
      <c r="H40" s="434"/>
    </row>
    <row r="41" spans="1:8" s="225" customFormat="1" ht="15">
      <c r="A41" s="257"/>
      <c r="B41" s="240">
        <v>3233</v>
      </c>
      <c r="C41" s="240">
        <v>1080104</v>
      </c>
      <c r="D41" s="344" t="s">
        <v>193</v>
      </c>
      <c r="E41" s="257">
        <v>44000</v>
      </c>
      <c r="F41" s="252"/>
      <c r="G41" s="325"/>
      <c r="H41" s="434"/>
    </row>
    <row r="42" spans="1:8" s="225" customFormat="1" ht="15">
      <c r="A42" s="257"/>
      <c r="B42" s="240"/>
      <c r="C42" s="240"/>
      <c r="D42" s="251" t="s">
        <v>288</v>
      </c>
      <c r="E42" s="258">
        <f>SUM(E41)</f>
        <v>44000</v>
      </c>
      <c r="F42" s="252"/>
      <c r="G42" s="325">
        <v>44000</v>
      </c>
      <c r="H42" s="434"/>
    </row>
    <row r="43" spans="1:8" s="225" customFormat="1" ht="15">
      <c r="A43" s="257"/>
      <c r="B43" s="240"/>
      <c r="C43" s="240"/>
      <c r="D43" s="344"/>
      <c r="E43" s="330"/>
      <c r="F43" s="318"/>
      <c r="G43" s="361"/>
      <c r="H43" s="434"/>
    </row>
    <row r="44" spans="1:8" s="225" customFormat="1" ht="15">
      <c r="A44" s="257"/>
      <c r="B44" s="239"/>
      <c r="C44" s="240"/>
      <c r="D44" s="241"/>
      <c r="E44" s="329"/>
      <c r="F44" s="318"/>
      <c r="G44" s="361"/>
      <c r="H44" s="434"/>
    </row>
    <row r="45" spans="1:8" s="225" customFormat="1" ht="15">
      <c r="A45" s="258" t="s">
        <v>1307</v>
      </c>
      <c r="B45" s="239"/>
      <c r="C45" s="240"/>
      <c r="D45" s="235"/>
      <c r="E45" s="330"/>
      <c r="F45" s="318"/>
      <c r="G45" s="361"/>
      <c r="H45" s="434"/>
    </row>
    <row r="46" spans="1:8" s="225" customFormat="1" ht="15">
      <c r="A46" s="258"/>
      <c r="B46" s="239" t="s">
        <v>371</v>
      </c>
      <c r="C46" s="239" t="s">
        <v>372</v>
      </c>
      <c r="D46" s="244"/>
      <c r="E46" s="330"/>
      <c r="F46" s="318"/>
      <c r="G46" s="361"/>
      <c r="H46" s="434"/>
    </row>
    <row r="47" spans="1:8" s="225" customFormat="1" ht="15">
      <c r="A47" s="257"/>
      <c r="B47" s="233">
        <v>2025</v>
      </c>
      <c r="C47" s="233">
        <v>1080106</v>
      </c>
      <c r="D47" s="234" t="s">
        <v>646</v>
      </c>
      <c r="E47" s="646">
        <v>377516.9</v>
      </c>
      <c r="F47" s="318"/>
      <c r="G47" s="361"/>
      <c r="H47" s="434"/>
    </row>
    <row r="48" spans="1:8" s="225" customFormat="1" ht="15">
      <c r="A48" s="257"/>
      <c r="B48" s="236">
        <v>2026</v>
      </c>
      <c r="C48" s="233">
        <v>1080106</v>
      </c>
      <c r="D48" s="237" t="s">
        <v>27</v>
      </c>
      <c r="E48" s="645">
        <v>1496.95</v>
      </c>
      <c r="F48" s="318"/>
      <c r="G48" s="361"/>
      <c r="H48" s="434"/>
    </row>
    <row r="49" spans="1:8" s="225" customFormat="1" ht="15">
      <c r="A49" s="257"/>
      <c r="B49" s="233">
        <v>3240</v>
      </c>
      <c r="C49" s="233">
        <v>1080106</v>
      </c>
      <c r="D49" s="235" t="s">
        <v>259</v>
      </c>
      <c r="E49" s="615">
        <v>130000</v>
      </c>
      <c r="F49" s="318"/>
      <c r="G49" s="361"/>
      <c r="H49" s="434"/>
    </row>
    <row r="50" spans="1:8" s="225" customFormat="1" ht="15">
      <c r="A50" s="257"/>
      <c r="B50" s="236">
        <v>3241</v>
      </c>
      <c r="C50" s="233">
        <v>1080106</v>
      </c>
      <c r="D50" s="237" t="s">
        <v>29</v>
      </c>
      <c r="E50" s="645">
        <v>116893.17</v>
      </c>
      <c r="F50" s="318"/>
      <c r="G50" s="361"/>
      <c r="H50" s="434"/>
    </row>
    <row r="51" spans="1:8" s="225" customFormat="1" ht="15">
      <c r="A51" s="257"/>
      <c r="B51" s="239"/>
      <c r="C51" s="243"/>
      <c r="D51" s="246" t="s">
        <v>288</v>
      </c>
      <c r="E51" s="647">
        <f>SUM(E47:E50)</f>
        <v>625907.02</v>
      </c>
      <c r="F51" s="252"/>
      <c r="G51" s="648">
        <v>625907.02</v>
      </c>
      <c r="H51" s="434"/>
    </row>
    <row r="52" spans="1:8" s="225" customFormat="1" ht="15">
      <c r="A52" s="257"/>
      <c r="B52" s="239"/>
      <c r="C52" s="240"/>
      <c r="D52" s="241"/>
      <c r="E52" s="329"/>
      <c r="F52" s="318"/>
      <c r="G52" s="361"/>
      <c r="H52" s="434"/>
    </row>
    <row r="53" spans="1:8" s="225" customFormat="1" ht="15">
      <c r="A53" s="258" t="s">
        <v>904</v>
      </c>
      <c r="B53" s="239"/>
      <c r="C53" s="240"/>
      <c r="D53" s="235"/>
      <c r="E53" s="330"/>
      <c r="F53" s="318"/>
      <c r="G53" s="361"/>
      <c r="H53" s="434"/>
    </row>
    <row r="54" spans="1:8" s="225" customFormat="1" ht="15">
      <c r="A54" s="258"/>
      <c r="B54" s="239" t="s">
        <v>371</v>
      </c>
      <c r="C54" s="239" t="s">
        <v>372</v>
      </c>
      <c r="D54" s="235"/>
      <c r="E54" s="330"/>
      <c r="F54" s="318"/>
      <c r="G54" s="361"/>
      <c r="H54" s="434"/>
    </row>
    <row r="55" spans="1:8" s="225" customFormat="1" ht="15">
      <c r="A55" s="257"/>
      <c r="B55" s="233">
        <v>2027</v>
      </c>
      <c r="C55" s="233">
        <v>1080107</v>
      </c>
      <c r="D55" s="234" t="s">
        <v>228</v>
      </c>
      <c r="E55" s="636">
        <v>16388.77</v>
      </c>
      <c r="F55" s="252"/>
      <c r="G55" s="325"/>
      <c r="H55" s="434"/>
    </row>
    <row r="56" spans="1:8" s="225" customFormat="1" ht="15">
      <c r="A56" s="257"/>
      <c r="B56" s="236">
        <v>3242</v>
      </c>
      <c r="C56" s="233">
        <v>1080107</v>
      </c>
      <c r="D56" s="237" t="s">
        <v>229</v>
      </c>
      <c r="E56" s="257"/>
      <c r="F56" s="252"/>
      <c r="G56" s="325"/>
      <c r="H56" s="434"/>
    </row>
    <row r="57" spans="1:8" s="225" customFormat="1" ht="15">
      <c r="A57" s="257"/>
      <c r="B57" s="239"/>
      <c r="C57" s="240"/>
      <c r="D57" s="241" t="s">
        <v>288</v>
      </c>
      <c r="E57" s="649">
        <f>SUM(E55)</f>
        <v>16388.77</v>
      </c>
      <c r="F57" s="252"/>
      <c r="G57" s="638">
        <v>16388.77</v>
      </c>
      <c r="H57" s="434"/>
    </row>
    <row r="58" spans="1:8" s="225" customFormat="1" ht="15">
      <c r="A58" s="257"/>
      <c r="B58" s="239"/>
      <c r="C58" s="240"/>
      <c r="D58" s="235" t="s">
        <v>491</v>
      </c>
      <c r="E58" s="330"/>
      <c r="F58" s="321"/>
      <c r="G58" s="516">
        <f>SUM(G7:G57)</f>
        <v>1231730.83</v>
      </c>
      <c r="H58" s="434"/>
    </row>
    <row r="59" spans="1:8" s="269" customFormat="1" ht="21">
      <c r="A59" s="284" t="s">
        <v>287</v>
      </c>
      <c r="B59" s="223"/>
      <c r="C59" s="223"/>
      <c r="D59" s="224"/>
      <c r="E59" s="331"/>
      <c r="F59" s="319"/>
      <c r="G59" s="444"/>
      <c r="H59" s="445"/>
    </row>
    <row r="60" spans="1:8" s="269" customFormat="1" ht="21">
      <c r="A60" s="284" t="s">
        <v>623</v>
      </c>
      <c r="B60" s="223"/>
      <c r="C60" s="223"/>
      <c r="D60" s="224"/>
      <c r="E60" s="331"/>
      <c r="F60" s="319"/>
      <c r="G60" s="444"/>
      <c r="H60" s="445"/>
    </row>
    <row r="61" spans="1:8" s="269" customFormat="1" ht="21">
      <c r="A61" s="284" t="s">
        <v>625</v>
      </c>
      <c r="B61" s="223"/>
      <c r="C61" s="223"/>
      <c r="D61" s="224"/>
      <c r="E61" s="331"/>
      <c r="F61" s="319"/>
      <c r="G61" s="444"/>
      <c r="H61" s="445"/>
    </row>
    <row r="62" spans="1:8" s="225" customFormat="1" ht="15">
      <c r="A62" s="257"/>
      <c r="B62" s="239"/>
      <c r="C62" s="240"/>
      <c r="D62" s="235"/>
      <c r="E62" s="330"/>
      <c r="F62" s="318"/>
      <c r="G62" s="361"/>
      <c r="H62" s="434"/>
    </row>
    <row r="63" spans="1:8" s="225" customFormat="1" ht="15">
      <c r="A63" s="258" t="s">
        <v>897</v>
      </c>
      <c r="B63" s="239"/>
      <c r="C63" s="240"/>
      <c r="D63" s="235"/>
      <c r="E63" s="330"/>
      <c r="F63" s="318"/>
      <c r="G63" s="361"/>
      <c r="H63" s="434"/>
    </row>
    <row r="64" spans="1:8" s="225" customFormat="1" ht="15">
      <c r="A64" s="258"/>
      <c r="B64" s="239" t="s">
        <v>371</v>
      </c>
      <c r="C64" s="239" t="s">
        <v>372</v>
      </c>
      <c r="D64" s="235"/>
      <c r="E64" s="330"/>
      <c r="F64" s="318"/>
      <c r="G64" s="361"/>
      <c r="H64" s="434"/>
    </row>
    <row r="65" spans="1:8" s="225" customFormat="1" ht="15">
      <c r="A65" s="257">
        <v>436136</v>
      </c>
      <c r="B65" s="233">
        <v>2004</v>
      </c>
      <c r="C65" s="233">
        <v>1080203</v>
      </c>
      <c r="D65" s="234" t="s">
        <v>230</v>
      </c>
      <c r="E65" s="621">
        <v>436136</v>
      </c>
      <c r="F65" s="318"/>
      <c r="G65" s="361"/>
      <c r="H65" s="434"/>
    </row>
    <row r="66" spans="1:8" s="225" customFormat="1" ht="15">
      <c r="A66" s="257" t="s">
        <v>1112</v>
      </c>
      <c r="B66" s="236">
        <v>2006</v>
      </c>
      <c r="C66" s="233">
        <v>1080203</v>
      </c>
      <c r="D66" s="234" t="s">
        <v>647</v>
      </c>
      <c r="E66" s="437">
        <v>330791</v>
      </c>
      <c r="F66" s="517" t="s">
        <v>59</v>
      </c>
      <c r="G66" s="361"/>
      <c r="H66" s="434"/>
    </row>
    <row r="67" spans="1:8" s="225" customFormat="1" ht="15">
      <c r="A67" s="257"/>
      <c r="B67" s="239"/>
      <c r="C67" s="240"/>
      <c r="D67" s="241" t="s">
        <v>288</v>
      </c>
      <c r="E67" s="630">
        <f>SUM(E65:E66)</f>
        <v>766927</v>
      </c>
      <c r="F67" s="252"/>
      <c r="G67" s="325">
        <v>766927</v>
      </c>
      <c r="H67" s="229"/>
    </row>
    <row r="68" spans="1:8" s="225" customFormat="1" ht="15">
      <c r="A68" s="257"/>
      <c r="B68" s="239"/>
      <c r="C68" s="240"/>
      <c r="D68" s="241" t="s">
        <v>493</v>
      </c>
      <c r="E68" s="268"/>
      <c r="F68" s="632"/>
      <c r="G68" s="325"/>
      <c r="H68" s="229"/>
    </row>
    <row r="69" spans="1:11" s="225" customFormat="1" ht="15">
      <c r="A69" s="257"/>
      <c r="B69" s="239"/>
      <c r="C69" s="240"/>
      <c r="D69" s="244"/>
      <c r="E69" s="330"/>
      <c r="F69" s="321"/>
      <c r="G69" s="361"/>
      <c r="H69" s="434"/>
      <c r="K69" s="238"/>
    </row>
    <row r="70" spans="1:8" s="225" customFormat="1" ht="21">
      <c r="A70" s="284" t="s">
        <v>287</v>
      </c>
      <c r="B70" s="223"/>
      <c r="C70" s="223"/>
      <c r="D70" s="224"/>
      <c r="E70" s="331"/>
      <c r="F70" s="318"/>
      <c r="G70" s="361"/>
      <c r="H70" s="434"/>
    </row>
    <row r="71" spans="1:8" s="225" customFormat="1" ht="21">
      <c r="A71" s="284" t="s">
        <v>623</v>
      </c>
      <c r="B71" s="223"/>
      <c r="C71" s="223"/>
      <c r="D71" s="224"/>
      <c r="E71" s="331"/>
      <c r="F71" s="318"/>
      <c r="G71" s="361"/>
      <c r="H71" s="434"/>
    </row>
    <row r="72" spans="1:8" s="225" customFormat="1" ht="21">
      <c r="A72" s="284" t="s">
        <v>626</v>
      </c>
      <c r="B72" s="223"/>
      <c r="C72" s="223"/>
      <c r="D72" s="224"/>
      <c r="E72" s="331"/>
      <c r="F72" s="318"/>
      <c r="G72" s="361"/>
      <c r="H72" s="434"/>
    </row>
    <row r="73" spans="1:8" s="225" customFormat="1" ht="15">
      <c r="A73" s="257"/>
      <c r="B73" s="239"/>
      <c r="C73" s="240"/>
      <c r="D73" s="235"/>
      <c r="E73" s="332"/>
      <c r="F73" s="318"/>
      <c r="G73" s="361"/>
      <c r="H73" s="434"/>
    </row>
    <row r="74" spans="1:8" s="225" customFormat="1" ht="15">
      <c r="A74" s="258" t="s">
        <v>909</v>
      </c>
      <c r="B74" s="239"/>
      <c r="C74" s="240"/>
      <c r="D74" s="244"/>
      <c r="E74" s="332"/>
      <c r="F74" s="318"/>
      <c r="G74" s="361"/>
      <c r="H74" s="434"/>
    </row>
    <row r="75" spans="1:8" s="225" customFormat="1" ht="15">
      <c r="A75" s="258"/>
      <c r="B75" s="239" t="s">
        <v>371</v>
      </c>
      <c r="C75" s="239" t="s">
        <v>372</v>
      </c>
      <c r="D75" s="244"/>
      <c r="E75" s="332"/>
      <c r="F75" s="318"/>
      <c r="G75" s="361"/>
      <c r="H75" s="434"/>
    </row>
    <row r="76" spans="1:8" s="225" customFormat="1" ht="15">
      <c r="A76" s="257"/>
      <c r="B76" s="233">
        <v>3243</v>
      </c>
      <c r="C76" s="233">
        <v>1080302</v>
      </c>
      <c r="D76" s="234" t="s">
        <v>231</v>
      </c>
      <c r="E76" s="436"/>
      <c r="F76" s="318"/>
      <c r="G76" s="361"/>
      <c r="H76" s="434"/>
    </row>
    <row r="77" spans="1:8" s="225" customFormat="1" ht="15">
      <c r="A77" s="257"/>
      <c r="B77" s="239"/>
      <c r="C77" s="240"/>
      <c r="D77" s="241" t="s">
        <v>288</v>
      </c>
      <c r="E77" s="330"/>
      <c r="F77" s="318"/>
      <c r="G77" s="361"/>
      <c r="H77" s="434"/>
    </row>
    <row r="78" spans="1:8" s="225" customFormat="1" ht="15">
      <c r="A78" s="257"/>
      <c r="B78" s="239"/>
      <c r="C78" s="240"/>
      <c r="D78" s="235"/>
      <c r="E78" s="330"/>
      <c r="F78" s="318"/>
      <c r="G78" s="361"/>
      <c r="H78" s="434"/>
    </row>
    <row r="79" spans="1:8" s="225" customFormat="1" ht="15">
      <c r="A79" s="258" t="s">
        <v>897</v>
      </c>
      <c r="B79" s="239"/>
      <c r="C79" s="240"/>
      <c r="D79" s="235"/>
      <c r="E79" s="332"/>
      <c r="F79" s="318"/>
      <c r="G79" s="361"/>
      <c r="H79" s="434"/>
    </row>
    <row r="80" spans="1:8" s="225" customFormat="1" ht="15">
      <c r="A80" s="258"/>
      <c r="B80" s="239" t="s">
        <v>371</v>
      </c>
      <c r="C80" s="239" t="s">
        <v>372</v>
      </c>
      <c r="D80" s="235"/>
      <c r="E80" s="332"/>
      <c r="F80" s="318"/>
      <c r="G80" s="361"/>
      <c r="H80" s="434"/>
    </row>
    <row r="81" spans="1:8" s="225" customFormat="1" ht="15">
      <c r="A81" s="258"/>
      <c r="B81" s="233">
        <v>3245</v>
      </c>
      <c r="C81" s="233">
        <v>1080303</v>
      </c>
      <c r="D81" s="234" t="s">
        <v>232</v>
      </c>
      <c r="E81" s="436"/>
      <c r="F81" s="318"/>
      <c r="G81" s="361"/>
      <c r="H81" s="434"/>
    </row>
    <row r="82" spans="1:8" s="225" customFormat="1" ht="15">
      <c r="A82" s="258"/>
      <c r="B82" s="236">
        <v>3247</v>
      </c>
      <c r="C82" s="240">
        <v>1080303</v>
      </c>
      <c r="D82" s="237" t="s">
        <v>782</v>
      </c>
      <c r="E82" s="257">
        <v>50000</v>
      </c>
      <c r="F82" s="318"/>
      <c r="G82" s="361"/>
      <c r="H82" s="434"/>
    </row>
    <row r="83" spans="1:8" s="225" customFormat="1" ht="15">
      <c r="A83" s="257"/>
      <c r="B83" s="239"/>
      <c r="C83" s="243"/>
      <c r="D83" s="241" t="s">
        <v>288</v>
      </c>
      <c r="E83" s="630">
        <f>SUM(E82)</f>
        <v>50000</v>
      </c>
      <c r="F83" s="318"/>
      <c r="G83" s="518">
        <v>50000</v>
      </c>
      <c r="H83" s="434"/>
    </row>
    <row r="84" spans="1:8" s="225" customFormat="1" ht="15">
      <c r="A84" s="257"/>
      <c r="B84" s="239"/>
      <c r="C84" s="240"/>
      <c r="D84" s="241"/>
      <c r="E84" s="329"/>
      <c r="F84" s="318"/>
      <c r="G84" s="361"/>
      <c r="H84" s="434"/>
    </row>
    <row r="85" spans="1:8" s="225" customFormat="1" ht="15">
      <c r="A85" s="258" t="s">
        <v>898</v>
      </c>
      <c r="B85" s="239"/>
      <c r="C85" s="240"/>
      <c r="D85" s="244"/>
      <c r="E85" s="330"/>
      <c r="F85" s="318"/>
      <c r="G85" s="361"/>
      <c r="H85" s="434"/>
    </row>
    <row r="86" spans="1:8" s="225" customFormat="1" ht="15">
      <c r="A86" s="258"/>
      <c r="B86" s="239" t="s">
        <v>371</v>
      </c>
      <c r="C86" s="239" t="s">
        <v>372</v>
      </c>
      <c r="D86" s="235"/>
      <c r="E86" s="330"/>
      <c r="F86" s="318"/>
      <c r="G86" s="361"/>
      <c r="H86" s="434"/>
    </row>
    <row r="87" spans="1:8" s="225" customFormat="1" ht="15">
      <c r="A87" s="258"/>
      <c r="B87" s="233">
        <v>3248</v>
      </c>
      <c r="C87" s="233">
        <v>1080305</v>
      </c>
      <c r="D87" s="234" t="s">
        <v>233</v>
      </c>
      <c r="E87" s="621">
        <v>4000</v>
      </c>
      <c r="F87" s="252"/>
      <c r="G87" s="325"/>
      <c r="H87" s="434"/>
    </row>
    <row r="88" spans="1:11" s="225" customFormat="1" ht="15">
      <c r="A88" s="257"/>
      <c r="B88" s="239"/>
      <c r="C88" s="240"/>
      <c r="D88" s="241" t="s">
        <v>288</v>
      </c>
      <c r="E88" s="258">
        <f>SUM(E87:E87)</f>
        <v>4000</v>
      </c>
      <c r="F88" s="252"/>
      <c r="G88" s="345">
        <v>4000</v>
      </c>
      <c r="H88" s="434"/>
      <c r="K88" s="238"/>
    </row>
    <row r="89" spans="1:8" s="225" customFormat="1" ht="15">
      <c r="A89" s="257"/>
      <c r="B89" s="239"/>
      <c r="C89" s="240"/>
      <c r="D89" s="251" t="s">
        <v>492</v>
      </c>
      <c r="E89" s="268"/>
      <c r="F89" s="632"/>
      <c r="G89" s="325">
        <f>SUM(G74:G88)</f>
        <v>54000</v>
      </c>
      <c r="H89" s="345"/>
    </row>
    <row r="90" spans="1:8" s="225" customFormat="1" ht="15">
      <c r="A90" s="257"/>
      <c r="B90" s="239"/>
      <c r="C90" s="240"/>
      <c r="D90" s="379" t="s">
        <v>1354</v>
      </c>
      <c r="E90" s="408"/>
      <c r="F90" s="321"/>
      <c r="G90" s="361"/>
      <c r="H90" s="361"/>
    </row>
    <row r="91" spans="1:8" s="225" customFormat="1" ht="15">
      <c r="A91" s="257"/>
      <c r="B91" s="239"/>
      <c r="C91" s="240"/>
      <c r="D91" s="235"/>
      <c r="E91" s="330"/>
      <c r="F91" s="318"/>
      <c r="G91" s="361"/>
      <c r="H91" s="434"/>
    </row>
    <row r="92" spans="1:8" s="225" customFormat="1" ht="15">
      <c r="A92" s="257"/>
      <c r="B92" s="239"/>
      <c r="C92" s="240"/>
      <c r="D92" s="235"/>
      <c r="E92" s="330"/>
      <c r="F92" s="318"/>
      <c r="G92" s="361"/>
      <c r="H92" s="434"/>
    </row>
    <row r="93" spans="1:8" s="225" customFormat="1" ht="15">
      <c r="A93" s="257"/>
      <c r="B93" s="239"/>
      <c r="C93" s="240"/>
      <c r="D93" s="235"/>
      <c r="E93" s="330"/>
      <c r="F93" s="318"/>
      <c r="G93" s="361"/>
      <c r="H93" s="434"/>
    </row>
    <row r="94" spans="1:8" s="225" customFormat="1" ht="15">
      <c r="A94" s="257"/>
      <c r="B94" s="239"/>
      <c r="C94" s="240"/>
      <c r="D94" s="235"/>
      <c r="E94" s="330"/>
      <c r="F94" s="318"/>
      <c r="G94" s="361"/>
      <c r="H94" s="323"/>
    </row>
    <row r="95" spans="1:8" s="225" customFormat="1" ht="15">
      <c r="A95" s="257"/>
      <c r="B95" s="239"/>
      <c r="C95" s="240"/>
      <c r="D95" s="235"/>
      <c r="E95" s="330"/>
      <c r="F95" s="318"/>
      <c r="G95" s="361"/>
      <c r="H95" s="323"/>
    </row>
    <row r="96" spans="1:8" s="225" customFormat="1" ht="15">
      <c r="A96" s="257"/>
      <c r="B96" s="239"/>
      <c r="C96" s="240"/>
      <c r="D96" s="235"/>
      <c r="E96" s="330"/>
      <c r="F96" s="318"/>
      <c r="G96" s="361"/>
      <c r="H96" s="323"/>
    </row>
    <row r="97" spans="1:8" s="225" customFormat="1" ht="15">
      <c r="A97" s="257"/>
      <c r="B97" s="239"/>
      <c r="C97" s="240"/>
      <c r="D97" s="235"/>
      <c r="E97" s="330"/>
      <c r="F97" s="318"/>
      <c r="G97" s="361"/>
      <c r="H97" s="323"/>
    </row>
    <row r="98" spans="1:8" s="225" customFormat="1" ht="15">
      <c r="A98" s="257"/>
      <c r="B98" s="239"/>
      <c r="C98" s="240"/>
      <c r="D98" s="235"/>
      <c r="E98" s="330"/>
      <c r="F98" s="318"/>
      <c r="G98" s="361"/>
      <c r="H98" s="323"/>
    </row>
    <row r="99" spans="1:8" s="225" customFormat="1" ht="15">
      <c r="A99" s="257"/>
      <c r="B99" s="239"/>
      <c r="C99" s="240"/>
      <c r="D99" s="235"/>
      <c r="E99" s="330"/>
      <c r="F99" s="318"/>
      <c r="G99" s="361"/>
      <c r="H99" s="323"/>
    </row>
    <row r="100" spans="1:8" s="225" customFormat="1" ht="15">
      <c r="A100" s="257"/>
      <c r="B100" s="239"/>
      <c r="C100" s="240"/>
      <c r="D100" s="235"/>
      <c r="E100" s="330"/>
      <c r="F100" s="318"/>
      <c r="G100" s="361"/>
      <c r="H100" s="323"/>
    </row>
    <row r="101" spans="1:5" ht="13.5">
      <c r="A101" s="260"/>
      <c r="B101" s="227"/>
      <c r="C101" s="261"/>
      <c r="D101" s="232"/>
      <c r="E101" s="499"/>
    </row>
    <row r="102" spans="1:5" ht="13.5">
      <c r="A102" s="260"/>
      <c r="B102" s="227"/>
      <c r="C102" s="261"/>
      <c r="D102" s="232"/>
      <c r="E102" s="499"/>
    </row>
    <row r="103" spans="1:5" ht="13.5">
      <c r="A103" s="260"/>
      <c r="B103" s="227"/>
      <c r="C103" s="261"/>
      <c r="D103" s="232"/>
      <c r="E103" s="499"/>
    </row>
    <row r="104" spans="1:5" ht="13.5">
      <c r="A104" s="260"/>
      <c r="B104" s="227"/>
      <c r="C104" s="261"/>
      <c r="D104" s="232"/>
      <c r="E104" s="499"/>
    </row>
    <row r="105" spans="1:5" ht="13.5">
      <c r="A105" s="260"/>
      <c r="B105" s="227"/>
      <c r="C105" s="261"/>
      <c r="D105" s="232"/>
      <c r="E105" s="499"/>
    </row>
    <row r="106" spans="1:5" ht="13.5">
      <c r="A106" s="260"/>
      <c r="B106" s="227"/>
      <c r="C106" s="261"/>
      <c r="D106" s="232"/>
      <c r="E106" s="499"/>
    </row>
    <row r="107" spans="1:5" ht="13.5">
      <c r="A107" s="260"/>
      <c r="B107" s="227"/>
      <c r="C107" s="261"/>
      <c r="D107" s="232"/>
      <c r="E107" s="499"/>
    </row>
  </sheetData>
  <sheetProtection/>
  <printOptions/>
  <pageMargins left="0.75" right="0.75" top="1" bottom="1" header="0.5" footer="0.5"/>
  <pageSetup horizontalDpi="300" verticalDpi="300" orientation="portrait" paperSize="9" r:id="rId1"/>
  <rowBreaks count="2" manualBreakCount="2">
    <brk id="58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Comune di Piano di sorrento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Ragioneria1</dc:creator>
  <cp:keywords/>
  <dc:description/>
  <cp:lastModifiedBy>D Amora Giovanni</cp:lastModifiedBy>
  <cp:lastPrinted>2013-06-13T11:18:15Z</cp:lastPrinted>
  <dcterms:created xsi:type="dcterms:W3CDTF">2006-04-07T11:19:49Z</dcterms:created>
  <dcterms:modified xsi:type="dcterms:W3CDTF">2014-10-09T06:10:33Z</dcterms:modified>
  <cp:category/>
  <cp:version/>
  <cp:contentType/>
  <cp:contentStatus/>
</cp:coreProperties>
</file>